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100" tabRatio="575"/>
  </bookViews>
  <sheets>
    <sheet name="Harmonogram" sheetId="1" r:id="rId1"/>
  </sheets>
  <definedNames>
    <definedName name="_xlnm.Print_Area" localSheetId="0">Harmonogram!$A$1:$U$180</definedName>
    <definedName name="_xlnm.Print_Titles" localSheetId="0">Harmonogram!$4:$4</definedName>
  </definedNames>
  <calcPr calcId="162913"/>
</workbook>
</file>

<file path=xl/calcChain.xml><?xml version="1.0" encoding="utf-8"?>
<calcChain xmlns="http://schemas.openxmlformats.org/spreadsheetml/2006/main">
  <c r="G38" i="1" l="1"/>
  <c r="S12" i="1" l="1"/>
  <c r="R12" i="1"/>
  <c r="T98" i="1" l="1"/>
  <c r="S18" i="1" l="1"/>
  <c r="S19" i="1" s="1"/>
  <c r="R18" i="1"/>
  <c r="R19" i="1" s="1"/>
  <c r="Q18" i="1"/>
  <c r="Q19" i="1" s="1"/>
  <c r="P18" i="1"/>
  <c r="P19" i="1" s="1"/>
</calcChain>
</file>

<file path=xl/sharedStrings.xml><?xml version="1.0" encoding="utf-8"?>
<sst xmlns="http://schemas.openxmlformats.org/spreadsheetml/2006/main" count="3246" uniqueCount="561">
  <si>
    <t>Obszar geograficzny</t>
  </si>
  <si>
    <t>Informacje dodatkowe</t>
  </si>
  <si>
    <t xml:space="preserve">Typy projektów, które mogą otrzymać dofinansowanie </t>
  </si>
  <si>
    <t xml:space="preserve">Wnioskodawcy </t>
  </si>
  <si>
    <t>Data początkowa</t>
  </si>
  <si>
    <t>Data końcowa</t>
  </si>
  <si>
    <t>Priorytet</t>
  </si>
  <si>
    <t>Działanie</t>
  </si>
  <si>
    <t xml:space="preserve">Sposób wyboru projektów </t>
  </si>
  <si>
    <t>Instytucja przyjmująca wnioski o dofinansowanie</t>
  </si>
  <si>
    <t>Harmonogram naborów wniosków o dofinansowanie w programie Fundusze Europejskie dla Małopolski 2021-2027</t>
  </si>
  <si>
    <t>1. Fundusze europejskie dla badań i rozwoju oraz przedsiębiorczości</t>
  </si>
  <si>
    <t>1.1 Projekty badawczo-rozwojowe przedsiębiorstw</t>
  </si>
  <si>
    <t>1.2 Bony na innowacje dla MŚP</t>
  </si>
  <si>
    <t>1.3 Infrastruktura badawczo-rozwojowa przedsiębiorstw</t>
  </si>
  <si>
    <t>1.5 Regionalny ekosystem innowacji</t>
  </si>
  <si>
    <t>Budżet Państwa</t>
  </si>
  <si>
    <t xml:space="preserve">1.4 Infrastruktura badawcza sektora nauki </t>
  </si>
  <si>
    <t>1.6 Cyfrowe rozwiązania w e-administracji</t>
  </si>
  <si>
    <t>1.7 Cyfrowe rozwiązania dla geodezji</t>
  </si>
  <si>
    <t>1.8 Rozwój e-zdrowia w województwie małopolskim</t>
  </si>
  <si>
    <t>1.9 Rozwój e-kultury w województwie małopolskim</t>
  </si>
  <si>
    <t xml:space="preserve"> Rozwój e-kultury w województwie małopolskim</t>
  </si>
  <si>
    <t xml:space="preserve">1.11 rozwój MŚP w obszarze cyfryzacji i Przemysłu 4.0.
</t>
  </si>
  <si>
    <t xml:space="preserve">1.12 Wdrażanie innowacji 
</t>
  </si>
  <si>
    <t xml:space="preserve">1.13  Wsparcie dla firm we wczesnej fazie rozwoju
</t>
  </si>
  <si>
    <t xml:space="preserve">1.14  Internacjonalizacja MŚP
</t>
  </si>
  <si>
    <t>1.15 Umiędzynarodowienie małopolskiej gospodarki</t>
  </si>
  <si>
    <t>2. Fundusze europejskie dla środowiska</t>
  </si>
  <si>
    <t>2.2 Poprawa efektywności energetycznej - dotacja</t>
  </si>
  <si>
    <t xml:space="preserve">2.3 Model szkół neutralnych klimatycznie
</t>
  </si>
  <si>
    <t xml:space="preserve">2.4 Rozwój sieci ciepłowniczych
</t>
  </si>
  <si>
    <t>2.5 Wdrażanie Programu Ochrony Powietrza</t>
  </si>
  <si>
    <t xml:space="preserve">2.5 Wdrażanie Programu Ochrony Powietrza
</t>
  </si>
  <si>
    <t>2.6 Rozpowszechnianie rozwoju OZE - dotacja</t>
  </si>
  <si>
    <t>A. Szkoły neutralne klimatycznie</t>
  </si>
  <si>
    <t>A. budowa/rozbudowa/modernizacja systemów ciepłowniczych i chłodniczych (w tym sieci) wraz z magazynami ciepła</t>
  </si>
  <si>
    <t>A. zapewnienie wyposażenia sprzętowego straży gminnych/międzygminnych w zakresie przeprowadzanych kontroli przestrzegania przepisów ochrony środowiska</t>
  </si>
  <si>
    <t>C. Wsparcie transformacji energetycznej gmin Województwa Małopolskiego</t>
  </si>
  <si>
    <t>2.7 Wsparcie rozwoju OZE - dotacja</t>
  </si>
  <si>
    <t xml:space="preserve">2.9 Gospodarowanie wodami
</t>
  </si>
  <si>
    <t>2.9 Gospodarowanie wodami</t>
  </si>
  <si>
    <t xml:space="preserve">2.11 Wsparcie służb ratunkowych
</t>
  </si>
  <si>
    <t>2.12 Rozwijanie systemu gospodarki wodno-ściekowej</t>
  </si>
  <si>
    <t xml:space="preserve">2.13 Rozwijanie systemu gospodarki odpadami
</t>
  </si>
  <si>
    <t xml:space="preserve">2.13 Rozwijanie systemu gospodarki odpadami
</t>
  </si>
  <si>
    <t xml:space="preserve">2.14 Ochrona różnorodności biologicznej 
</t>
  </si>
  <si>
    <t xml:space="preserve">2.15 Rozwój zielonej i niebieskiej infrastruktury w miastach
</t>
  </si>
  <si>
    <t xml:space="preserve">2.16 Rekultywacja terenów zdegradowanych 
</t>
  </si>
  <si>
    <t xml:space="preserve">2.17 Likwidacja odpadów niebezpiecznych
</t>
  </si>
  <si>
    <t xml:space="preserve">2.19 Poprawa efektywności energetycznej -  ZIT, IIT - dotacja
</t>
  </si>
  <si>
    <t xml:space="preserve">2.21 Wsparcie rozwoju OZE - ZIT, IIT- dotacja
</t>
  </si>
  <si>
    <t xml:space="preserve">2.20 Rozwój sieci ciepłowniczych - ZIT, IIT
</t>
  </si>
  <si>
    <t>2.23 Gospodarowanie wodami - ZIT, IIT</t>
  </si>
  <si>
    <t>2.24 Rozwijanie systemu gospodarki wodno-ściekowej - ZIT, IIT</t>
  </si>
  <si>
    <t>2.24  Rozwijanie systemu gospodarki wodno-ściekowej - ZIT, IIT</t>
  </si>
  <si>
    <t>2.25 Rozwijanie systemu gospodarki odpadami - ZIT, IIT</t>
  </si>
  <si>
    <t xml:space="preserve">2.26 Rozwój zielonej i niebieskiej infrastruktury w miastach oraz rekultywacja terenów zdegradowanych- ZIT, IIT
</t>
  </si>
  <si>
    <t>3.1 Transport miejski - ZIT, IIT</t>
  </si>
  <si>
    <t>3.2 Transport miejski</t>
  </si>
  <si>
    <t>3. Fundusze europejskie dla transportu miejskiego</t>
  </si>
  <si>
    <t>4.1 Drogi regionalne</t>
  </si>
  <si>
    <t>4.2 Bezpieczeństwo ruchu</t>
  </si>
  <si>
    <t>4.3 Drogi powiatowe</t>
  </si>
  <si>
    <t>4.4 Transport kolejowy</t>
  </si>
  <si>
    <t>4. Fundusze europejskie dla transportu regionalnego</t>
  </si>
  <si>
    <t>5. Fundusze europejskie wspierające infrastrukturę społeczną</t>
  </si>
  <si>
    <t>5.1 Infrastruktura szkół podstawowych i ponadpodstawowych prowadzących kształcenie ogólne</t>
  </si>
  <si>
    <t>5.5 Infrastruktura edukacji - ZIT</t>
  </si>
  <si>
    <t>A. wsparcie infrastruktury ośrodków wychowania przedszkolnego</t>
  </si>
  <si>
    <t>A. wsparcie infrastruktury szkół ponadpodstawowych prowadzących kształcenie zawodowe</t>
  </si>
  <si>
    <t>A. wsparcie infrastruktury ośrodków wychowania przedszkolnego, z uwzględnieniem zwiększenia ich dostępności dla osób ze specjalnymi potrzebami edukacyjnymi.
B. wsparcie infrastruktury szkół ponadpodstawowych prowadzących kształcenie zawodowe w szczególności w branżach kluczowych z punktu widzenia zapotrzebowania regionalnego rynku pracy z uwzględnieniem zwiększenia ich dostępności dla osób ze specjalnymi potrzebami edukacyjnymi 
C. wsparcie infrastruktury typu fablab
D. zwiększenie dostępności szkół podstawowych i ponadpodstawowych prowadzących kształcenie ogólne</t>
  </si>
  <si>
    <t>5.8 Opieka długoterminowa, paliatywna i hospicyjna</t>
  </si>
  <si>
    <t>5.10 Infrastruktura podmiotów reintegracji</t>
  </si>
  <si>
    <t>5.15 Dzienne Domy Opieki Medycznej</t>
  </si>
  <si>
    <t>5.17 Infrastruktura regionalnych instytucji kultury</t>
  </si>
  <si>
    <t xml:space="preserve">5.18 Regionalna oferta turystyczna </t>
  </si>
  <si>
    <t>5.19 Regionalne ścieżki rowerowe VeloMałopolska</t>
  </si>
  <si>
    <t>C. wsparcie dla POZ</t>
  </si>
  <si>
    <t>A. Regionalne ścieżki rowerowe VeloMałopolska</t>
  </si>
  <si>
    <t>6. Fundusze europejskie dla rynku pracy, edukacji i włączenia społecznego</t>
  </si>
  <si>
    <t xml:space="preserve">6.1 Aktywizacja zawodowa  – projekty powiatowych urzędów pracy
</t>
  </si>
  <si>
    <t xml:space="preserve">6.2 Aktywizacja zawodowa  – projekty Komendy Wojewódzkiej Ochotnicznych Hufców Pracy
</t>
  </si>
  <si>
    <t xml:space="preserve">6.4 Działania na rzecz poprawy sytuacji osób na rynku pracy
</t>
  </si>
  <si>
    <t>A. Aktywizacja zawodowa PUP</t>
  </si>
  <si>
    <t>A. Aktywizacja zawodowa OHP</t>
  </si>
  <si>
    <t>A. Kompleksowe wsparcie osób w celu poprawy sytuacji na rynku pracy</t>
  </si>
  <si>
    <t>6.5 Wsparcie na rzecz równouprawnienia oraz godzenia życia zawodowego z prywatnym</t>
  </si>
  <si>
    <t>A. wsparcie dla podmiotów prowadzących instytucjonalne formy opieki nad dziećmi w wieku do lat 3 przeznaczone na dostosowanie istniejących  miejsc opieki do potrzeb dzieci z niepełnosprawnościami lub zagrożonych niepełnosprawnością</t>
  </si>
  <si>
    <t xml:space="preserve">B. działania mające na celu wzmocnienie równości szans kobiet i mężczyzn </t>
  </si>
  <si>
    <t xml:space="preserve">6.6 Rozwój kompetencji kadr i adaptacja do zmian 
</t>
  </si>
  <si>
    <t>6.7 Wsparcie na rzecz zarządzania różnorodnością u pracodawców</t>
  </si>
  <si>
    <t xml:space="preserve">6.8 Programy zdrowotne
</t>
  </si>
  <si>
    <t>A. finansowanie usług rozwojowych zgodnie z potrzebami zgłaszanymi przez pracodawców i przedsiębiorców oraz w oparciu o system popytowy oraz Bazę Usług Rozwojowych</t>
  </si>
  <si>
    <t>B. kompleksowe programy typu outplacement</t>
  </si>
  <si>
    <t>A. opracowanie oraz wdrożenie kompleksowych narzędzi w celu umożliwienia elastycznego reagowania na zmiany zachodzące na rynku pracy i utrzymanie pracowników</t>
  </si>
  <si>
    <t>A. Profilaktyka i rehabilitacja osób z dysfunkcjami narządu ruchu utrudniającymi wykonywanie pracy zawodowej</t>
  </si>
  <si>
    <t>6.9 Wsparcie wychowania przedszkolnego</t>
  </si>
  <si>
    <t xml:space="preserve">6.9 Wsparcie wychowania przedszkolnego
</t>
  </si>
  <si>
    <t>C. dwujęzyczny maluch</t>
  </si>
  <si>
    <t>A. edukacja włączająca w szkołach i placówkach systemu oświaty prowadzących kształcenie ogólne</t>
  </si>
  <si>
    <t xml:space="preserve">B. podniesienie jakości kształcenia ogólnego </t>
  </si>
  <si>
    <t>B.edukacja włączająca w szkołach i placówkach systemu oświaty prowadzących kształcenie zawodowe</t>
  </si>
  <si>
    <t>6.12 Edukacja - projekty Województwa Małopolskiego</t>
  </si>
  <si>
    <t>6.13 Lokalne inicjatywy edukacyjne</t>
  </si>
  <si>
    <t xml:space="preserve">A. lokalne inicjatyw edukacyjnych w obszarze kształcenia dzieci i młodzieży </t>
  </si>
  <si>
    <t>B.tworzenie i rozwój Lokalnych Ośrodków Wiedzy i Edukacji (LOWE)</t>
  </si>
  <si>
    <t>6.14 Kształcenie osób dorosłych w systemie popytowym</t>
  </si>
  <si>
    <t xml:space="preserve">6.15 Kształcenie osób dorosłych poza systemem popytowym
</t>
  </si>
  <si>
    <t xml:space="preserve">A. podnoszenie kwalifikacji, kompetencji i walidacji w zakresie zawodów związanych z opieką długoterminową </t>
  </si>
  <si>
    <t>B. kształcenia osób dorosłych w zakresie kompetencji podstawowych (wdrażanie Upskilling pathways)</t>
  </si>
  <si>
    <t>6.16 Aktywizacja społeczno-zawodowa</t>
  </si>
  <si>
    <t>6.17 Aktywizacja społeczno-zawodowa - RLKS</t>
  </si>
  <si>
    <t>6.19 Kompleksowe wsparcie obywateli państw trzecich</t>
  </si>
  <si>
    <t xml:space="preserve">6.20 Wsparcie społeczności romskiej
</t>
  </si>
  <si>
    <t>6.21 Wsparcie usług społecznych w regionie</t>
  </si>
  <si>
    <t>6.22 Wsparcie usług społecznych i zdrowotnych w regionie - RLKS</t>
  </si>
  <si>
    <t>6.23 Włączenie społeczne - projekty województwa małopolskiego</t>
  </si>
  <si>
    <t>6.23 Włączenie społeczne - projekty Województwa Małopolskiego</t>
  </si>
  <si>
    <t xml:space="preserve">6.24 Programy zdrowotne
</t>
  </si>
  <si>
    <t>6.24 Programy zdrowotne</t>
  </si>
  <si>
    <t xml:space="preserve">6.25 Wsparcie usług zdrowotnych - konkursy
</t>
  </si>
  <si>
    <t>6.25 Wsparcie usług zdrowotnych - konkursy</t>
  </si>
  <si>
    <t xml:space="preserve">6.27 Budowanie potencjału partnerów i organizacji społeczeństwa obywatelskiego w obszarach wsparcia EFS+
</t>
  </si>
  <si>
    <t>B. edukacja włączająca w szkołach i placówkach systemu oświaty prowadzących kształcenie zawodowe</t>
  </si>
  <si>
    <t>Cel polityki, cel szczegółowy</t>
  </si>
  <si>
    <t>7. Fundusze europejskie dla wspólnot lokalnych</t>
  </si>
  <si>
    <t xml:space="preserve">7.1 IIT - Wsparcie oddolnych inicjatyw na obszarach miejskich
</t>
  </si>
  <si>
    <t xml:space="preserve">7.2 ZIT - Wsparcie oddolnych inicjatyw na obszarach miejskich
</t>
  </si>
  <si>
    <t xml:space="preserve">7.5 IIT- Obszary uzdrowiskowe
</t>
  </si>
  <si>
    <t xml:space="preserve">7.6 RLKS - Wsparcie oddolnych inicjatyw na obszarach wiejskich 
</t>
  </si>
  <si>
    <t xml:space="preserve">7.4 IIT- Rewitalizacja
</t>
  </si>
  <si>
    <t>8. Fundusze europejskie dla sprawiedliwej transformacji Małopolski Zachodniej</t>
  </si>
  <si>
    <t xml:space="preserve">8.1 Działania na rzecz poprawy sytuacji na rynku pracy
</t>
  </si>
  <si>
    <t xml:space="preserve">8.2 Edukacja dla transformacji
</t>
  </si>
  <si>
    <t>8.3 Społeczeństwo dla transformacji</t>
  </si>
  <si>
    <t xml:space="preserve">8.4 Inicjatywy lokalne na rzecz transformacji
</t>
  </si>
  <si>
    <t>8.5 Wsparcie procesu sprawiedliwej transformacji</t>
  </si>
  <si>
    <t>8.6 Opieka nad osobami potrzebującymi wsparcia w codziennym funkcjonowaniu</t>
  </si>
  <si>
    <t>A. Monitorowanie procesu sprawiedliwej transformacji 
B. Sieciowanie i nawiązywanie współpracy interesariuszy procesu transformacji</t>
  </si>
  <si>
    <t xml:space="preserve">8.7 Rozwój firm wspierający sprawiedliwą transformację
</t>
  </si>
  <si>
    <t xml:space="preserve">8.8 Pozyskiwanie inwestycji tworzących miejsca pracy </t>
  </si>
  <si>
    <t xml:space="preserve">A. Wsparcie działań na rzecz pozyskiwania inwestycji tworzących miejsca pracy </t>
  </si>
  <si>
    <t>8.9 Rozwój klastrów</t>
  </si>
  <si>
    <t xml:space="preserve">8.10 Gospodarka obiegu zamkniętego
</t>
  </si>
  <si>
    <t>D. Organizacja lokalnego rynku ponownego wykorzystania odpadów na zasadzie „mój odpad twoim materiałem produkcyjnym”</t>
  </si>
  <si>
    <t>8.11 Transformacja energetyczna</t>
  </si>
  <si>
    <t xml:space="preserve">A. Rozwój wykorzystania OZE, 
B. Rozwój obszarów zrównoważonych energetycznie </t>
  </si>
  <si>
    <t xml:space="preserve">C. Kompleksowe inwestycje w renowację i dekarbonizację budynków z uwzględnieniem priorytetowego traktowania projektów uwzględniających zasady NEB
</t>
  </si>
  <si>
    <t xml:space="preserve">D. Rozwój systemów ciepłowniczych
</t>
  </si>
  <si>
    <t>8.13 Zagospodarowanie terenów i obiektów zdegradowanych</t>
  </si>
  <si>
    <t xml:space="preserve">1 (i) </t>
  </si>
  <si>
    <t xml:space="preserve">1(ii) </t>
  </si>
  <si>
    <t xml:space="preserve">1 (iii) </t>
  </si>
  <si>
    <t xml:space="preserve">2 (i) </t>
  </si>
  <si>
    <t xml:space="preserve">2 (ii) </t>
  </si>
  <si>
    <t xml:space="preserve">2 (iv) </t>
  </si>
  <si>
    <t xml:space="preserve">2 (v) </t>
  </si>
  <si>
    <t xml:space="preserve">2 (vi) </t>
  </si>
  <si>
    <t xml:space="preserve">2 (vii) </t>
  </si>
  <si>
    <t xml:space="preserve">2 (viii) </t>
  </si>
  <si>
    <t xml:space="preserve">3 (ii) </t>
  </si>
  <si>
    <t xml:space="preserve">4 (ii) </t>
  </si>
  <si>
    <t xml:space="preserve">4 (iii) </t>
  </si>
  <si>
    <t xml:space="preserve">4 (v) </t>
  </si>
  <si>
    <t xml:space="preserve">4 (vi) </t>
  </si>
  <si>
    <t>4 (a)</t>
  </si>
  <si>
    <t xml:space="preserve">4 (c) </t>
  </si>
  <si>
    <t xml:space="preserve">4(d) </t>
  </si>
  <si>
    <t xml:space="preserve">4 (f) </t>
  </si>
  <si>
    <t xml:space="preserve">4 (g) </t>
  </si>
  <si>
    <t xml:space="preserve">4 (h) </t>
  </si>
  <si>
    <t xml:space="preserve">4 (i) </t>
  </si>
  <si>
    <t xml:space="preserve">4 (j) </t>
  </si>
  <si>
    <t>4 (k)</t>
  </si>
  <si>
    <t xml:space="preserve">4 (k) </t>
  </si>
  <si>
    <t>4 (f)</t>
  </si>
  <si>
    <t xml:space="preserve">4(k) </t>
  </si>
  <si>
    <t>5 (i)</t>
  </si>
  <si>
    <t>5 (ii)</t>
  </si>
  <si>
    <t>Umożliwienie regionom i ludności łagodzenia wpływających na społeczeństwo, zatrudnienie, gospodarkę i środowisko skutków transformacji w kierunku osiągnięcia celów Unii na rok 2030 w dziedzinie energii i klimatu oraz w kierunku neutralnej dla klimatu gospodarki Unii do roku 2050 w oparciu o porozumienie paryskie</t>
  </si>
  <si>
    <t>Małopolska Zachodnia</t>
  </si>
  <si>
    <t>konkurencyjny</t>
  </si>
  <si>
    <t xml:space="preserve">Urząd Marszałkowski Województwa Małopolskiego (Departament Funduszy Europejskich) </t>
  </si>
  <si>
    <t>Wojewódzki Urząd Pracy w Krakowie</t>
  </si>
  <si>
    <t>niekonkurencyjny</t>
  </si>
  <si>
    <t>Małopolskie Centrum Przedsiębiorczości</t>
  </si>
  <si>
    <t>Dodatkowe informacje na temat planowanych naborów będą podawane sukcesywnie w ramach kolejnych aktualizacji harmonogramu.</t>
  </si>
  <si>
    <t>n/d</t>
  </si>
  <si>
    <t>III kw. 2025</t>
  </si>
  <si>
    <t>I kw. 2025</t>
  </si>
  <si>
    <t>A. Infrastruktura regionalnych instytucji kultury</t>
  </si>
  <si>
    <t>B. Małopolski Szlak Beskidzki (tryb konkurencyjny)</t>
  </si>
  <si>
    <t xml:space="preserve">D. Infrastruktura turystyczna na terenie parków krajobrazowych (tryb konkurencyjny) </t>
  </si>
  <si>
    <t xml:space="preserve">A. podnoszenie jakości edukacji przedszkolnej 
B.tworzenie miejsc przedszkolnych          </t>
  </si>
  <si>
    <t>II kw. 2025</t>
  </si>
  <si>
    <t>Data początkowa nabór II</t>
  </si>
  <si>
    <t>Data początkowa nabór III</t>
  </si>
  <si>
    <t xml:space="preserve">Budynki komunalne </t>
  </si>
  <si>
    <t>brak danych</t>
  </si>
  <si>
    <t>Data początkowa nabór IV</t>
  </si>
  <si>
    <t>I kw. 2026</t>
  </si>
  <si>
    <t>I kw. 2027</t>
  </si>
  <si>
    <t>IV kw 2025</t>
  </si>
  <si>
    <t>III kw. 2026</t>
  </si>
  <si>
    <t>IV kw. 2026</t>
  </si>
  <si>
    <t>II kw. 2027</t>
  </si>
  <si>
    <t>IV kw. 2025</t>
  </si>
  <si>
    <t>IV kw. 2027</t>
  </si>
  <si>
    <t>II kw. 2026</t>
  </si>
  <si>
    <t>II kw 2027</t>
  </si>
  <si>
    <t>II kw 2026</t>
  </si>
  <si>
    <t xml:space="preserve">brak danych </t>
  </si>
  <si>
    <t>IV kw 2027</t>
  </si>
  <si>
    <t>A. SPIN – Małopolskie Centra Transferu Wiedzy</t>
  </si>
  <si>
    <t>Data początkowa nabór V/VI/VII</t>
  </si>
  <si>
    <t>I kw. 2027/ I kw. 2028/ I kw. 2029</t>
  </si>
  <si>
    <t>B. sprawiedliwa transformacja w szkołach i placówek oświatowych oraz w uczelniach zawodowych (typu PWSZ)</t>
  </si>
  <si>
    <t>A. Tereny inwestycyjne</t>
  </si>
  <si>
    <t>B. Usługi domowej opieki długoterminowej zgodne z zasadą deinstytucjonalizacji, w tym wykorzystanie modelu DDOM</t>
  </si>
  <si>
    <t xml:space="preserve">A. podnoszenie jakości edukacji przedszkolnej
B.tworzenie miejsc przedszkolnych                 D.edukacja włączająca w ośrodkach wychowania przedszkolnego </t>
  </si>
  <si>
    <t xml:space="preserve">A. usługi w zakresie wsparcia rodziny i pieczy zastępczej oraz/lub kompleksowe wsparcie osób usamodzielnianych i opuszczających piecze zastępczą,
B. tworzenie nowych oraz rozwój już istniejących placówek wsparcia dziennego dla dzieci i młodzieży
</t>
  </si>
  <si>
    <t>B. wsparcie obywateli państw trzecich realizowane przez WUP</t>
  </si>
  <si>
    <t>A. wsparcie obywateli państw trzecich - konkurs</t>
  </si>
  <si>
    <t xml:space="preserve">A. aktywizacja społeczna i zawodowa osób zagrożonych wykluczeniem społecznym oraz osób biernych zawodowo
B. aktywizacja społeczna i zawodowa osób zagrożonych wykluczeniem społecznym oraz osób biernych zawodowo w podmiotach reintegracyjnych </t>
  </si>
  <si>
    <t>B. Programy akceleracyjne
C. Programy rozwojowe dla start-upów</t>
  </si>
  <si>
    <t>przedsiębiorstwa (wnioskodawcą jest podmiot posiadający osobowość prawną lub będący ułomną osobą prawną, tj. podmiot nieposiadający osobowości prawnej, lecz posiadający na mocy ustawy zdolność prawną wskazany w SzOP)</t>
  </si>
  <si>
    <t>instytucje nauki i edukacji (wnioskodawcą jest podmiot posiadający osobowość prawną lub będący ułomną osobą prawną, tj. podmiot nieposiadający osobowości prawnej, lecz posiadający na mocy ustawy zdolność prawną wskazany w SzOP)</t>
  </si>
  <si>
    <t>Administracja publiczna,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</si>
  <si>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administracja publiczna (wnioskodawcą jest podmiot posiadający osobowość prawną lub będący ułomną osobą prawną, tj. podmiot nieposiadający osobowości prawnej, lecz posiadający na mocy ustawy zdolność prawną wskazany w SzOP)</t>
  </si>
  <si>
    <t>przedsiębiorstwa,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</si>
  <si>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Przedsiębiorstwa realizujące cele publiczne, partnerzy społeczni, słuzby publiczne (wnioskodawcą jest podmiot posiadający osobowość prawną lub będący ułomną osobą prawną, tj. podmiot nieposiadający osobowości prawnej, lecz posiadający na mocy ustawy zdolność prawną wskazany w SzOP)</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</si>
  <si>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SzOP)</t>
  </si>
  <si>
    <t>administracja publiczna, jednostki samorządu terytorialnego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</si>
  <si>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(wnioskodawcą jest podmiot posiadający osobowość prawną lub będący ułomną osobą prawną, tj. podmiot nieposiadający osobowości prawnej, lecz posiadający na mocy ustawy zdolność prawną wskazany w SzOP)</t>
  </si>
  <si>
    <t>Instytucje ochrony zdrowia (wnioskodawcą jest podmiot posiadający osobowość prawną lub będący ułomną osobą prawną, tj. podmiot nieposiadający osobowości prawnej, lecz posiadający na mocy ustawy zdolność prawną wskazany w SzOP)</t>
  </si>
  <si>
    <t>Służby publiczne (wnioskodawcą jest podmiot posiadający osobowość prawną lub będący ułomną osobą prawną, tj. podmiot nieposiadający osobowości prawnej, lecz posiadający na mocy ustawy zdolność prawną wskazany w SzOP)</t>
  </si>
  <si>
    <t>Partnerzy społeczni, Przedsiębiorstwa, Przedsiębiorstwa realizujące cele publiczne, Służby publiczne, Organizacje społeczne i związki wyznaniowe, Instytucje wspierające biznes, Instytucje nauki i edukacji, Instytucje ochrony zdrowia, Administracja publiczna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</si>
  <si>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</si>
  <si>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</si>
  <si>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</si>
  <si>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</si>
  <si>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</si>
  <si>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partnerzy społeczni, służby publiczne (wnioskodawcą jest podmiot posiadający osobowość prawną lub będący ułomną osobą prawną, tj. podmiot nieposiadający osobowości prawnej, lecz posiadający na mocy ustawy zdolność prawną wskazany w SzOP)</t>
  </si>
  <si>
    <t>Organizacje społeczne i związki wyznaniowe, partnerzy społeczni, (wnioskodawcą jest podmiot posiadający osobowość prawną lub będący ułomną osobą prawną, tj. podmiot nieposiadający osobowości prawnej, lecz posiadający na mocy ustawy zdolność prawną wskazany w SzOP)</t>
  </si>
  <si>
    <t>administracja publiczna, słuzby publiczne, organizacje społeczne i związki wyznaniowe, instytucje nauki i edukacji, partnerzy społeczni,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</si>
  <si>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</si>
  <si>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Administracja publiczna, Przedsiębiorstwa, Organizacje społeczne i związki wyznaniowe, Instytucje nauki i edukacji, Przedsiębiorstwa realizujące cele publiczne (wnioskodawcą jest podmiot posiadający osobowość prawną lub będący ułomną osobą prawną, tj. podmiot nieposiadający osobowości prawnej, lecz posiadający na mocy ustawy zdolność prawną wskazany w SzOP)</t>
  </si>
  <si>
    <r>
      <t>Kwota dofinansowania</t>
    </r>
    <r>
      <rPr>
        <sz val="12"/>
        <color theme="1"/>
        <rFont val="Arial"/>
        <family val="2"/>
        <charset val="238"/>
      </rPr>
      <t xml:space="preserve"> nabór II</t>
    </r>
  </si>
  <si>
    <r>
      <t>Kwota dofinansowania</t>
    </r>
    <r>
      <rPr>
        <sz val="12"/>
        <color theme="1"/>
        <rFont val="Arial"/>
        <family val="2"/>
        <charset val="238"/>
      </rPr>
      <t xml:space="preserve"> nabór III</t>
    </r>
  </si>
  <si>
    <r>
      <t>Kwota dofinansowania</t>
    </r>
    <r>
      <rPr>
        <sz val="12"/>
        <color theme="1"/>
        <rFont val="Arial"/>
        <family val="2"/>
        <charset val="238"/>
      </rPr>
      <t xml:space="preserve"> nabór IV</t>
    </r>
  </si>
  <si>
    <t>Kwota dofinansowania nabór  V/VI/VII</t>
  </si>
  <si>
    <t>6.28 Nauka i innowacja w małopolskich szkołach</t>
  </si>
  <si>
    <t>A.  tworzenie oferty edukacyjnej dla szkół i placówek oświatowych przez małopolskie instytucje popularyzujące naukę i innowacje (np. typu fablab, Cogiteon)</t>
  </si>
  <si>
    <t xml:space="preserve">6.29 Wsparcie wychowania przedszkolnego - ZIT, IIT
</t>
  </si>
  <si>
    <t xml:space="preserve">6.32 Aktywizacja społeczno-zawodowa - ZIT, IIT
</t>
  </si>
  <si>
    <t xml:space="preserve">6.34 Wsparcie usług zdrowotnych - ZIT,IIT
</t>
  </si>
  <si>
    <t>6.34 Wsparcie usług zdrowotnych - ZIT,IIT</t>
  </si>
  <si>
    <t xml:space="preserve">6.11 Wsparcie kształcenia zawodowego </t>
  </si>
  <si>
    <t xml:space="preserve">6.30 Wsparcie kształcenia ogólnego - ZIT, IIT
</t>
  </si>
  <si>
    <t xml:space="preserve">6.31 Wsparcie kształcenia zawodowego -ZIT, IIT
</t>
  </si>
  <si>
    <t>6.33 Wsparcie usług społecznych w regionie - ZIT, IIT</t>
  </si>
  <si>
    <t>Administracja publiczna, Jednostki samorzadu terytorialnego ich związki i  stowarzyszenia, Przedsiębiorstwa Partnerstwa, Przedsiębiorstwa realizujące cele publiczne, Służby publiczne, Organizacje społeczne i związki wyznaniowe (wnioskodawcą jest podmiot posiadający osobowość prawną lub będący ułomną osobą prawną, tj. podmiot nieposiadający osobowości prawnej, lecz posiadający na mocy ustawy zdolność prawną wskazany w SzOP)</t>
  </si>
  <si>
    <t>Administracja publiczna, Jednostki samorzadu terytorialnego ich związki i  stowarzyszenia, Przedsiębiorstwa, Partnerstwa, Przedsiębiorstwa realizujące cele publiczne, Służby publiczne, Organizacje społeczne i związki wyznaniowe (wnioskodawcą jest podmiot posiadający osobowość prawną lub będący ułomną osobą prawną, tj. podmiot nieposiadający osobowości prawnej, lecz posiadający na mocy ustawy zdolność prawną wskazany w SzOP)</t>
  </si>
  <si>
    <t>Administracja publiczna, Przedsiębiorstwa, Organizacje społeczne i związki wyznaniowe, Instytucje nauki i edukacji, Przedsiębiorstwa realizujące cele publiczne, służby publiczne, instytucje ochrony zdrowia, Jednostki samorządu terytorialnego ich związki i stowarzyszenia.  (wnioskodawcą jest podmiot posiadający osobowość prawną lub będący ułomną osobą prawną, tj. podmiot nieposiadający osobowości prawnej, lecz posiadający na mocy ustawy zdolność prawną wskazany w SzOOP)</t>
  </si>
  <si>
    <t>Administracja publiczna, Przedsiębiorstwa, Organizacje społeczne i związki wyznaniowe, Instytucje nauki i edukacji, Przedsiębiorstwa realizujące cele publiczne, służby publiczne, instytucje ochrony zdrowia, Jednostki samorządu terytorialnego ich związki i stowarzyszenia (wnioskodawcą jest podmiot posiadający osobowość prawną lub będący ułomną osobą prawną, tj. podmiot nieposiadający osobowości prawnej, lecz posiadający na mocy ustawy zdolność prawną wskazany w SzOP)</t>
  </si>
  <si>
    <t>Administracja publiczna, Przedsiębiorstwa realizujące cele publiczne, Służby publiczne, w tym: jednostki organizacyjne działające w imieniu jednostek samorządu terytorialnego;  jednostki samorządu terytorialnego, ich związki i stowarzyszenia; organizatorzy i operatorzy publicznego transportu zbiorowego; podmioty świadczące usługi publiczne w ramach realizacji obowiązków własnych jednostek samorządu terytorialnego; zarządcy infrastruktury dworcowej. (wnioskodawcą jest podmiot posiadający osobowość prawną lub będący ułomną osobą prawną, tj. podmiot nieposiadający osobowości prawnej, lecz posiadający na mocy ustawy zdolność prawną wskazany w SzOP)</t>
  </si>
  <si>
    <t>nie dotyczy</t>
  </si>
  <si>
    <t>6.35 Transformacja cyfrowa szkół</t>
  </si>
  <si>
    <t xml:space="preserve">C. budowanie potencjału partnerów/ organizacji społeczeństwa obywatelskiego dla wsparcia edukacji dzieci i młodzieży </t>
  </si>
  <si>
    <t>D. budowanie potencjału partnerów/ organizacji społeczeństwa obywatelskiego dla wsparcia edukacji osób dorosłych</t>
  </si>
  <si>
    <t xml:space="preserve">E. budowanie potencjału partnerów/ organizacji społeczeństwa obywatelskiego dla wsparcia osób zagrożonych ubóstwem i wykluczeniem społecznym  </t>
  </si>
  <si>
    <t xml:space="preserve">F. budowanie potencjału partnerów/ organizacji społeczeństwa obywatelskiego dla wsparcia obywateli państw trzecich  </t>
  </si>
  <si>
    <t xml:space="preserve">A. budowanie potencjału partnerów/ organizacji społeczeństwa obywatelskiego dla wsparcia zatrudnienia w regionie
</t>
  </si>
  <si>
    <t>A. Małopolski program wspierania uczniów</t>
  </si>
  <si>
    <t>B. Koordynacja kształcenia zawodowego</t>
  </si>
  <si>
    <t xml:space="preserve">A. podniesienie jakości kształcenia zawodowego </t>
  </si>
  <si>
    <t xml:space="preserve">B. budowanie potencjału partnerów/ organizacji społeczeństwa obywatelskiego dla równości kobiet i mężczyzn </t>
  </si>
  <si>
    <t>A Małopolski Szlak Beskidzki (tryb niekonkurencyjny)</t>
  </si>
  <si>
    <t>C. Małopolskie dziedzictwo geologiczne (tryb niekonkurencyjny)</t>
  </si>
  <si>
    <t>wrzesień 2024</t>
  </si>
  <si>
    <t>październik 2024</t>
  </si>
  <si>
    <t>lipiec 2024</t>
  </si>
  <si>
    <t>grudzień 2024</t>
  </si>
  <si>
    <t>listopad 2024</t>
  </si>
  <si>
    <t>sierpień 2024</t>
  </si>
  <si>
    <t>styczeń 2025</t>
  </si>
  <si>
    <t>marzec 2025</t>
  </si>
  <si>
    <t>5.16 Dzienne Domy Opieki Medycznej - ZIT</t>
  </si>
  <si>
    <t>A wsparcie procesu deinstytucjonalizacji usług społecznych</t>
  </si>
  <si>
    <t>I kw. 2028</t>
  </si>
  <si>
    <t xml:space="preserve"> I kw. 2027</t>
  </si>
  <si>
    <t>Administracja publiczna (wnioskodawcą jest podmiot posiadający osobowość prawną lub będący ułomną osobą prawną, tj. podmiot nieposiadający osobowości prawnej, lecz posiadający na mocy ustawy zdolność prawną wskazany w SzOP)</t>
  </si>
  <si>
    <t>A. Małopolski pociąg do kariery</t>
  </si>
  <si>
    <t>A. Wsparcie tworzenia i rozwoju nowych klastrów
B. Wsparcie istniejących klastrów
C. Wsparcie inicjatyw w zakresie symbiozy gospodarczej i współdzielenia zasobów przedsiębiorstw
D. Budowa lokalnego ekosystemu (umiejętności, rozwój technologii, sieciowanie) na rzecz renowacji i dekarbonizacji budynków oraz upowszechniania zasad NEB</t>
  </si>
  <si>
    <t>31.12.2024</t>
  </si>
  <si>
    <t>III kw. 2025 / IV kw. 2025</t>
  </si>
  <si>
    <t>I kw. 2025 / II kw. 2025</t>
  </si>
  <si>
    <t>Administracja publiczna, Jednostki organizacyjne działające w imieniu jednostek samorządu terytorialnego, Jednostki rządowe i samorządowe ochrony środowiska, Jednostki Samorządu Terytorialnego, ich związki i stowarzyszenia, Lokalne Grupy Działania, Organizacje pozarządowe, Podmioty świadczące usługi publiczne w ramach realizacji obowiązków własnych jednostek samorządu terytorialnego, Podmioty zarządzające terenami inwestycyjnymi, Spółki wodne (wnioskodawcą jest podmiot posiadający osobowość prawną lub będący ułomną osobą prawną, tj. podmiot nieposiadający osobowości prawnej, lecz posiadający na mocy ustawy zdolność prawną wskazany w SzOP)</t>
  </si>
  <si>
    <t>Administracja publiczna, Instytucje nauki i edukacji, Instytucje ochrony zdrowia, Instytucje wspierające biznes, Organizacje społeczne i związki wyznaniowe, Partnerstwa, Partnerzy społeczni, Przedsiębiorstwa,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</si>
  <si>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4 (c)</t>
  </si>
  <si>
    <t>4 (g)</t>
  </si>
  <si>
    <t>4 (h)</t>
  </si>
  <si>
    <t>4 (i)</t>
  </si>
  <si>
    <t>Administracja publiczna,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</si>
  <si>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Administracja publiczna, Służby publiczne,  (wnioskodawcą jest podmiot posiadający osobowość prawną lub będący ułomną osobą prawną, tj. podmiot nieposiadający osobowości prawnej, lecz posiadający na mocy ustawy zdolność prawną wskazany w SzOP)</t>
  </si>
  <si>
    <t>Administracja publiczna,  Służby publiczne,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</si>
  <si>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</si>
  <si>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Służby publiczne, Zintegrowane Inwestycje Terytorialne (ZIT)(wnioskodawcą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</si>
  <si>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Rozwój lokalny kierowany przez społeczność (RLKS), Służby publiczne (wnioskodawcą jest podmiot posiadający osobowość prawną lub będący ułomną osobą prawną, tj. podmiot nieposiadający osobowości prawnej, lecz posiadający na mocy ustawy zdolność prawną wskazany w SzOP)</t>
  </si>
  <si>
    <t>A. Centrum Edukacji Odnawialnych Źródeł Energii</t>
  </si>
  <si>
    <t>9. Pomoc Techniczna FST</t>
  </si>
  <si>
    <t>9.01 Wsparcie wdrażania programu z FST</t>
  </si>
  <si>
    <t>10. Pomoc Techniczna EFRR</t>
  </si>
  <si>
    <t>10.01 Wsparcie wdrażania programu z EFRR</t>
  </si>
  <si>
    <t>Administracja publiczna, jednostki samorządu terytorialnego (Instytucja Zarządzająca, Instytucje Pośredniczące)</t>
  </si>
  <si>
    <t>Nie dotyczy</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</si>
  <si>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SzOP), partnerstwa, przedsiębiorstwa realizujące cele publiczne, służby publiczne</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</si>
  <si>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SzOP)ZIT</t>
  </si>
  <si>
    <t xml:space="preserve">przedsiębiorstwa (wnioskodawcą jest podmiot posiadający osobowość prawną lub będący ułomną osobą prawną, tj. podmiot nieposiadający osobowości prawnej, lecz posiadający na mocy ustawy zdolność prawną wskazany w SzOP)
</t>
  </si>
  <si>
    <t>A. Kompleksowe programy transformacji i wsparcia na rynku pracy</t>
  </si>
  <si>
    <t>województwo małopolskie</t>
  </si>
  <si>
    <r>
      <t>Prezentowane w harmonogramie kwoty dofinansowania w złotych są kwotami orientacyjnymi, obliczonymi przy pomocy uśrednionego kursu euro z ostatnich trzech miesięcy poprzedzających datę aktualizacji harmonogramu.</t>
    </r>
    <r>
      <rPr>
        <strike/>
        <sz val="12"/>
        <color theme="1"/>
        <rFont val="Arial"/>
        <family val="2"/>
        <charset val="238"/>
      </rPr>
      <t xml:space="preserve"> </t>
    </r>
  </si>
  <si>
    <t>A. Dzienne Domy Opieki Medycznej - ZIT</t>
  </si>
  <si>
    <t xml:space="preserve">6.10 Wsparcie kształcenia ogólnego </t>
  </si>
  <si>
    <t xml:space="preserve">A.podniesienie jakości kształcenia zawodowego </t>
  </si>
  <si>
    <t>Administracja publiczna, Instytucje nauki i edukacji, Służby publiczne (wnioskodawcą jest podmiot posiadający osobowość prawną lub będący ułomną osobą prawną, tj. podmiot nieposiadający osobowości prawnej, lecz posiadający na mocy ustawy zdolność prawną wskazany w SzOP)</t>
  </si>
  <si>
    <t>służby publiczne (wnioskodawcą jest podmiot posiadający osobowość prawną lub będący ułomną osobą prawną, tj. podmiot nieposiadający osobowości prawnej, lecz posiadający na mocy ustawy zdolność prawną wskazany w SzOP)</t>
  </si>
  <si>
    <t xml:space="preserve">C.  dwujęzyczny maluch </t>
  </si>
  <si>
    <t>B usługi dla rodzin oraz przygotowanie kadr systemu wsparcia rodziny i pieczy</t>
  </si>
  <si>
    <t xml:space="preserve">Urząd Marszałkowski Województwa Małopolskiego (Departament Monitorowania Wdrażania FE) </t>
  </si>
  <si>
    <t>A. Infrastruktura kultury 
B. Ochrona i opieka nad zabytkami
C. Oferta turystyczna 
D. Trasy turystyczne</t>
  </si>
  <si>
    <t>A. Infrastruktura  kultury 
B. Ochrona i opieka nad zabytkami
C. Oferta turystyczna 
D. Trasy turystyczne</t>
  </si>
  <si>
    <t xml:space="preserve">B. Dofinansowanie działań i dokumentacji planistycznej dotyczących zagospodarowania terenów i obiektów pogórniczych lub poprzemysłowych. </t>
  </si>
  <si>
    <t xml:space="preserve">A. Wsparcie obszarów uzdrowiskowych. </t>
  </si>
  <si>
    <t xml:space="preserve">A. Nadanie terenom i obiektom zdegradowanym nowych funkcji społecznych, gospodarczych, przyrodniczych i mieszkaniowych,
</t>
  </si>
  <si>
    <t xml:space="preserve">A. Infrastruktura  kultury 
B. Ochrona i opieka nad zabytkami
C. Oferta turystyczna 
D. Trasy turystyczne
</t>
  </si>
  <si>
    <t>I kw.2025</t>
  </si>
  <si>
    <t>przedsiębiorstwa, administracja publiczna, przedsiębiorstwa realizujące cele publiczne, instytucje wspierające biznes, instytucje ochrony zdrowia, organizacje społeczne i związki wyznaniowe, instytucje nauki i edukacji , partnerzy społeczni, ZIT(wnioskodawcą jest podmiot posiadający osobowość prawną lub będący ułomną osobą prawną, tj. podmiot nieposiadający osobowości prawnej, lecz posiadający na mocy ustawy zdolność prawną wskazany w SzOP)</t>
  </si>
  <si>
    <t xml:space="preserve">66 471 427,00 zł </t>
  </si>
  <si>
    <t xml:space="preserve">Kwota dofinansowania na nabór </t>
  </si>
  <si>
    <t xml:space="preserve">Kwota dofinansowania dla I naboru zostanie podzielona w sposób następujący: partnerzy społeczni: 333 333 euro; organizacje społeczeństwa obywatelskiego:  800 000 euro 
Działanie 6.27 - nabór łączny obejmuje 6 celów szczegółowych
</t>
  </si>
  <si>
    <t>II kw.2025</t>
  </si>
  <si>
    <t>II kw.2025 r.</t>
  </si>
  <si>
    <t>A. aktywizacja społeczna i zawodowa osób zagrożonych wykluczeniem społecznym oraz osób biernych zawodowo</t>
  </si>
  <si>
    <t>Administracja publiczna, Instytucje nauki i edukacji, Instytucje ochrony zdrowia, Instytucje wspierające biznes, Organizacje społeczne i związki wyznaniowe, Partnerstwa, Partnerzy społeczni, Przedsiębiorstwa, Przedsiębiorstwa realizujące cele publiczne, Rozwój lokalny kierowany przez społeczność (RLKS), Służby publiczne (wnioskodawcą jest podmiot posiadający osobowość prawną lub będący ułomną osobą prawną, tj. podmiot nieposiadający osobowości prawnej, lecz posiadający na mocy ustawy zdolność prawną wskazany w SzOP)</t>
  </si>
  <si>
    <t>Lokalne Grupy Działania (wnioskodawcą jest podmiot posiadający osobowość prawną lub będący ułomną osobą prawną, tj. podmiot nieposiadający osobowości prawnej, lecz posiadający na mocy ustawy zdolność prawną wskazany w SzOP)</t>
  </si>
  <si>
    <t>A. Aktywizacja społeczna i zawodowa osób zagrożonych wykluczeniem społecznym oraz osób biernych zawodowo</t>
  </si>
  <si>
    <t>Administracja publiczna, Instytucje nauki i edukacji, Instytucje ochrony zdrowia, Instytucje wspierające biznes, Organizacje społeczne i związki wyznaniowe, Partnerstwa, Partnerzy społeczni, Przedsiębiorstwa, Przedsiębiorstwa realizujące cele publiczne, Służby publiczne, Zintegrowane Inwestycje Terytorialne (ZIT) (wnioskodawcą jest podmiot posiadający osobowość prawną lub będący ułomną osobą prawną, tj. podmiot nieposiadający osobowości prawnej, lecz posiadający na mocy ustawy zdolność prawną wskazany w SzOP)</t>
  </si>
  <si>
    <t>1. Projekt planowany do wyboru w sposób niekonkurencyjny, realizowany przez Województwo Małopolskie - Regionalny Ośrodek Polityki Społecznej.
2. Tytuł projektu: Po pierwsze Rodzina     
3. Dokumenty, w których wnioskodawca ze względu na charakter lub cel projektu, jest podmiotem jednoznacznie określonym przed złożeniem wniosku o dofinansowanie projektu: Kontrakt Programowy dla Województwa Małopolskiego, Małopolski Plan Inwestycyjny 2030.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program Fundusze Europejskie dla Małopolski 2021-2027 (Aneks nr 3), Kontrakt Programowy dla Województwa Małopolskiego. 
Ustawa z 5 czerwca 1998 r. o samorządzie województwa, Ustawa z 12 marca 2024 r. o pomocy społecznej, Ustawa z 9 czerwca 2011 r. o wspieraniu rodziny i systemie pieczy zastępczej.</t>
  </si>
  <si>
    <t>1) Projekt realizowany w trybie niekonkurencyjnym przez Województwo Małopolskie – Departament Edukacji UMWM; 2) Tytuł projektu: " Małopolski program wspierania uczniów "; 3) Dokumenty, w których wnioskodawca ze względu na charakter lub cel projektu, jest podmiotem jednoznacznie określonym przed złożeniem wniosku o dofinansowanie projektu:                                                                                                                                            - Kontrakt Programowy dla Województwa Małopolskiego z dnia 4.10.2022 r. zmieniony Aneksem nr 1 z dnia 13.06.2023 r., - Strategia Rozwoju Województwa Małopolskiego Małopolska 2030,  - Małopolski Plan Inwestycyjny 2030, - Zgodnie z art. 14 ust. 1 pkt 1 ustawy o samorządzie województwa  do zadań samorządu województw należy realizacja zadań o charakterze wojewódzkim w zakresie m.in. edukacji publicznej, a zgodnie z art. 18 pkt 19a sejmik  może uchwalać zasady udzielania stypendiów uczniom. Z art. 90t ustawy o systemie oświaty wynika zaś także kompetencja do tworzenia programów w zakresie wyrównywania szans edukacyjnych i wspierania uzdolnionych dzieci i młodzieży.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 Kontrakt Programowy dla Województwa Małopolskiego z dnia 4.10.2022 r. zmieniony Aneksem nr 1 z dnia 13.06.2023 r., - Program FEM 2021-2027, - Strategia Rozwoju Województwa Małopolskiego Małopolska 2030, - Zgodnie z art. 14 ust. 1 pkt 1 ustawy o samorządzie województwa  do zadań samorządu województw należy realizacja zadań o charakterze wojewódzkim w zakresie m.in. edukacji publicznej, a zgodnie z art. 18 pkt 19a sejmik  może uchwalać zasady udzielania stypendiów uczniom. Z art. 90t ustawy o systemie oświaty wynika zaś także kompetencja do tworzenia programów w zakresie wyrównywania szans edukacyjnych i wspierania uzdolnionych dzieci i młodzieży.</t>
  </si>
  <si>
    <t>III kw.2025</t>
  </si>
  <si>
    <t>III kw 2025</t>
  </si>
  <si>
    <t>przedsiębiorstwa, administracja publiczna, przedsiębiorstwa realizujące cele publiczne, instytucje wspierające biznes, instytucje ochrony zdrowia, organizacje społeczne i związki wyznaniowe, instytucje nauki i edukacji , partnerzy społeczni, ZIT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</si>
  <si>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Partnerzy społeczni,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</si>
  <si>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Partnerzy społeczni,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</si>
  <si>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Instytucje ochrony zdrowia, Organizacje społeczne i związki wyznaniowe, Partnerstwa, Partnerzy społeczni,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</si>
  <si>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Przy przeliczaniu wartości finansowania UE projektu wskazanego w strategii ZIT/IIT OPK stosuje się kurs 4,4074 zł. Dodatkowe informacje na temat planowanych naborów będą podawane sukcesywnie w ramach kolejnych aktualizacji harmonogramu.</t>
  </si>
  <si>
    <t>Administracja publiczna, jednostki samorządu tetyrorialnego (wnioskodawcą jest podmiot posiadający osobowość prawną lub będący ułomną osobą prawną, tj. podmiot nieposiadający osobowości prawnej, lecz posiadający na mocy ustawy zdolność prawną wskazany w SzOP)</t>
  </si>
  <si>
    <t>Administracja publiczna, jednostki samorządu tetyrorialnego ich związki i stowarzyszenia (wnioskodawcą jest podmiot posiadający osobowość prawną lub będący ułomną osobą prawną, tj. podmiot nieposiadający osobowości prawnej, lecz posiadający na mocy ustawy zdolność prawną wskazany w SzOP)</t>
  </si>
  <si>
    <t>Administracja publiczna, służby publiczne, organizacje społeczne i związki wyznaniowe, w tym: Jednostki organizacyjne działające w imieniu jednostek samorządu terytorialnego, Jednostki Samorządu Terytorialnego, ich związki i stowarzyszenia, Podmioty świadczące usługi publiczne w ramach realizacji obowiązków własnych jednostek samorządu terytorialnego, Zarządcy dróg publicznych, Policja, straż pożarna i służby ratownicze, organizacje społeczeństwa obywatelskiego (wnioskodawcą jest podmiot posiadający osobowość prawną lub będący ułomną osobą prawną, tj. podmiot nieposiadający osobowości prawnej, lecz posiadający na mocy ustawy zdolność prawną wskazany w SzOP)</t>
  </si>
  <si>
    <t>Administracja publiczna, służby publiczne, w tym: jednostki samorządu tetyrorialnego ich związki i stowarzyszenia, Jednostki organizacyjne działające w imieniu jednostek samorządu terytorialnego, Podmioty świadczące usługi publiczne w ramach realizacji obowiązków własnych jednostek samorządu terytorialnego, Policja, straż pożarna i służby ratownicze, Zarządcy dróg publicznych (wnioskodawcą jest podmiot posiadający osobowość prawną lub będący ułomną osobą prawną, tj. podmiot nieposiadający osobowości prawnej, lecz posiadający na mocy ustawy zdolność prawną wskazany w SzOP)</t>
  </si>
  <si>
    <t>Województwo Małopolskie</t>
  </si>
  <si>
    <t>Koleje Małopolskie sp. z o.o.</t>
  </si>
  <si>
    <t>Administracja publiczna, służby publiczne, przedsiębiorstwa realizujące cele publiczne, w tym: jednostki samorządu terytorialnego, ich związki i stowarzyszenia, jednostki organizacyjne działające w imieniu jednostek samorządu terytorialnego;  organizatorzy i operatorzy publicznego transportu zbiorowego; podmioty świadczące usługi publiczne w ramach realizacji obowiązków własnych jednostek samorządu terytorialnego; zarządcy infrastruktury dworcowej (wnioskodawcą jest podmiot posiadający osobowość prawną lub będący ułomną osobą prawną, tj. podmiot nieposiadający osobowości prawnej, lecz posiadający na mocy ustawy zdolność prawną wskazany w SzOP)</t>
  </si>
  <si>
    <t>Administracja publiczna, w tym: jednostki samorządu terytorialnego, ich związki i stowarzyszenia, jednostki organizacyjne działające w imieniu jednostek samorządu terytorialnego (wnioskodawcą jest podmiot posiadający osobowość prawną lub będący ułomną osobą prawną, tj. podmiot nieposiadający osobowości prawnej, lecz posiadający na mocy ustawy zdolność prawną wskazany w SzOP)</t>
  </si>
  <si>
    <t xml:space="preserve">B. wsparcie infrastruktury uczelni zawodowych </t>
  </si>
  <si>
    <t xml:space="preserve">A. drogi powiatowe (jako element projeku możliwe również nowoczesne techniki zarządzania ruchem i elementy z zakresu bezpieczeństwa na drogach)
</t>
  </si>
  <si>
    <t xml:space="preserve">Beneficjenci typu projektu A: 
Jednostki samorządu terytorialnego – samorządy powiatów
W sytuacji, gdy inwestycja na drodze powiatowej obejmuje również skrzyżowanie z drogą krajową lub drogą wojewódzką lub drogą gminną, możliwe jest objęcie dofinansowaniem również takich skrzyżowań – zgodnie z wł. przepisami prawa krajowego, tj. Ustawą z dn. 21.03.1985 r. o drogach publicznych.
Dopuszcza się realizację tego typu projektów przez samorządy powiatów w partnerstwie z podmiotami wskazanymi w części „typ beneficjenta – szczegółowy”. 
</t>
  </si>
  <si>
    <t>Administracja publiczna, Instytucje nauki i edukacji, Organizacje społeczne i związki wyznaniowe, Przedsiębiorstwa, Służby publiczne (wnioskodawcą jest podmiot posiadający osobowość prawną lub będący ułomną osobą prawną, tj. podmiot nieposiadający osobowości prawnej, lecz posiadający na mocy ustawy zdolność prawną wskazany w SzOP)</t>
  </si>
  <si>
    <t>Administracja publiczna, Instytucje nauki i edukacji, Organizacje społeczne i związki wyznaniowe,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</si>
  <si>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Instytucje nauki i edukacji,
Organizacje społeczne i związki wyznaniowe,
Służby publiczne, Przedsiębiorstwa realizujące cele publiczne (wnioskodawcą jest podmiot posiadający osobowość prawną lub będący ułomną osobą prawną, tj. podmiot nieposiadający osobowości prawnej, lecz posiadający na mocy ustawy zdolność prawną wskazany w SzOP)</t>
  </si>
  <si>
    <t>1. Projekt planowany do wyboru w sposób niekonkurencyjny, realizowany przez Województwo Małopolskie - Departament Rozwoju Regionu.
2. Tytuł projektu: SPIN – Małopolskie Centra Transferu Wiedzy
3. Dokumenty, w których wnioskodawca ze względu na charakter lub cel projektu, jest podmiotem jednoznacznie określonym przed złożeniem wniosku o dofinansowanie projektu: Kontrakt Programowy dla Województwa Małopolskiego, Małopolski Plan Inwestycyjny 2030.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program Fundusze Europejskie dla Małopolski 2021-2027 (Aneks nr 3), Kontrakt Programowy dla Województwa Małopolskiego. Ustawa z 5 czerwca 1998 r. o samorządzie województwa.</t>
  </si>
  <si>
    <t>A. Transformacja cyfrowa szkół - komponent niekonkurencyjny</t>
  </si>
  <si>
    <t xml:space="preserve">A. E-administracja i otwarte zasoby
</t>
  </si>
  <si>
    <t xml:space="preserve"> 28.02.2024</t>
  </si>
  <si>
    <t>III kw. 2025 r.</t>
  </si>
  <si>
    <t>niekonkurencyjny (projekt fazowany w trybie art.118 a)</t>
  </si>
  <si>
    <t>A. Dzienne Domy Opieki Medycznej</t>
  </si>
  <si>
    <t>4.5 Transport pozamiejski - tabor</t>
  </si>
  <si>
    <t>4.6 Transport pozamiejski - infrastruktura</t>
  </si>
  <si>
    <t>1) Tytuł projektu: " Zarządzanie regionalną inteligentną specjalizacją i procesem przedsiębiorczego odkrywania ". 2) Wnioskodawcą projektu jest Województwo Małopolskie - Departament Nadzoru Właścicielskiego i Gospodarki. 3) Dokumenty, w których Wnioskodawca ze względu na charakter lub cel projektu, jest podmiotem jednoznacznie określonym przed złożeniem wniosku o dofinansowanie projektu:  Kontrakt Programowy dla Województwa Małopolskiego z dnia 4.10.2022r., zmieniony Aneksem nr 1 z dnia 13.06.2023 r. oraz Aneksem nr 2 z dnia 20.12.2023 r.; Jako jedna z inwestycji Województwa o znaczeniu strategicznym dla regionu, projekt został również ujęty w Strategii Rozwoju Województwa „Małopolska 2030”. Wymieniony jest w Wykazie przedsięwzięć strategicznych, zawierającym wybór projektów planowanych do realizacji przez samorząd województwa z partnerami, jako część szerszego przedsięwzięcia pod nazwą „Małopolski Most Innowacji”.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(jako część większego przedsięwzięcia pn. Małopolski Most Innowacji); Kontrakt Programowy dla Województwa Małopolskiego z dnia 4.10.2022r. zmieniony Aneksem nr 1 z dnia 13.06.2023r. oraz Aneksem nr 2 z dnia 20.12.2023r.; Program FEM 2021-2027; Regionalna Strategia Innowacji Województwa Małopolskiego 2030 [działanie i projekt 3B.4 Rozwój systemu monitoringu i ewaluacji innowacyjności oraz małopolskich IS (projekt pozakonkursowy), Małopolski Plan Inwestycyjny (projekt nr IG01A).</t>
  </si>
  <si>
    <t>B. Cyberbezpieczeństwo w administracji</t>
  </si>
  <si>
    <t>5.3 Infrastruktura kształcenia zawodowego</t>
  </si>
  <si>
    <t>5.2 Infrastruktura ośrodków wychowania przedszkolnego</t>
  </si>
  <si>
    <t>17.01.2024</t>
  </si>
  <si>
    <t xml:space="preserve">17.01.2024 </t>
  </si>
  <si>
    <t>E. Wsparcie procesu zarządzania LSR przez LGD</t>
  </si>
  <si>
    <t xml:space="preserve">D. usługi domowej opieki długoterminowej zgodne z zasadą deinstytucjonalizacji, w tym wykorzystanie modelu DDOM
</t>
  </si>
  <si>
    <t>26.07.2024</t>
  </si>
  <si>
    <t>02.10.2024</t>
  </si>
  <si>
    <t>27.06.2024</t>
  </si>
  <si>
    <t>19.06.2024</t>
  </si>
  <si>
    <t>30.07.2024</t>
  </si>
  <si>
    <t>20.09.2024</t>
  </si>
  <si>
    <t>02.08.2024</t>
  </si>
  <si>
    <t>17.06.2024</t>
  </si>
  <si>
    <t>06.05.2024</t>
  </si>
  <si>
    <t>25.04.2024</t>
  </si>
  <si>
    <t>24.06.2024</t>
  </si>
  <si>
    <t>20.06.2024</t>
  </si>
  <si>
    <t>05.09.2024</t>
  </si>
  <si>
    <t>11.04.2024</t>
  </si>
  <si>
    <t>06.06.2024</t>
  </si>
  <si>
    <t>12.09.2024</t>
  </si>
  <si>
    <t>03.06.2024</t>
  </si>
  <si>
    <t>Zgodnie z harmonogramem naboru wniosków właściwej LGD (art. 33 ust. 3 lit c) Rozporządzenia Parlamentu Europejskiego i Rady (UE) 2021/1060 z dnia 24 czerwca 2021 r.</t>
  </si>
  <si>
    <t>29.05.2024</t>
  </si>
  <si>
    <t>12.06.2024</t>
  </si>
  <si>
    <t>29.03.2024</t>
  </si>
  <si>
    <t>31.10.2024</t>
  </si>
  <si>
    <t>29.04.2024</t>
  </si>
  <si>
    <t>30.09.2024</t>
  </si>
  <si>
    <t>01.07.2024</t>
  </si>
  <si>
    <t>13.09.2024</t>
  </si>
  <si>
    <t>28.03.2024</t>
  </si>
  <si>
    <t>20.12.2024</t>
  </si>
  <si>
    <t>28.06.2024</t>
  </si>
  <si>
    <t>11.10.2024</t>
  </si>
  <si>
    <t>14.08.2024</t>
  </si>
  <si>
    <t>13.06.2024</t>
  </si>
  <si>
    <t>13.08.2024</t>
  </si>
  <si>
    <t>22.04.2024</t>
  </si>
  <si>
    <t>21.06.2024</t>
  </si>
  <si>
    <t>02.04.2024</t>
  </si>
  <si>
    <t>19.03.2024</t>
  </si>
  <si>
    <t>13.05.2024</t>
  </si>
  <si>
    <t>20.05.2024</t>
  </si>
  <si>
    <t>D. Działania koordynacyjne w obszarze umiędzunarodowienia małopolskiej gospodarki oraz wspracia procesu inwestycyjnego w regionie</t>
  </si>
  <si>
    <t>4.7 Drogi powiatowe – ZIT</t>
  </si>
  <si>
    <t>5.7 Infrastruktura związana z zapewnieniem opieki oraz opieka długoterminowa, paliatywna i hospicyjna w społeczności lokalnej  - ZIT, IIT</t>
  </si>
  <si>
    <t>5.9 Mieszkalnictwo wspomagane i treningowe</t>
  </si>
  <si>
    <t>5.11 Wsparcie  Podstawowej Opieki Zdrowotnej / Ambulatoryjnej Opieki Specjalistycznej/ leczenia jednego dnia</t>
  </si>
  <si>
    <t>5.12 Wsparcie  Podstawowej Opieki Zdrowotnej / Ambulatoryjnej Opieki Specjalistycznej/ leczenia jednego dnia  - ZIT</t>
  </si>
  <si>
    <t>5.13 Środowiskowa opieka psychiatryczna dla dzieci, młodzieży i dorosłych</t>
  </si>
  <si>
    <t>5.14 Środowiskowa opieka psychiatryczna dla dzieci, młodzieży i dorosłych – ZIT</t>
  </si>
  <si>
    <t>A. Kompleksowe działania na rzecz poprawy wykształcenia i zatrudnienia członków społeczności romskiej, działania na rzecz likwidacji barier</t>
  </si>
  <si>
    <t>C. usługi zgodne z zasadą deinstytucjonalizacji, w zakresie zapewnienia opieki osobom potrzebującym wsparcia w codziennym funkcjonowaniu, w tym ze względu na wiek lub usługi w zakresie wsparcia opiekunów nieformalnych
D. usługi w zakresie rozwoju mieszkalnictwa treningowego i wspomaganego
E. usługi w zakresie interwencji kryzysowej</t>
  </si>
  <si>
    <t>C. system usług społecznych - upowszechnienie innowacji</t>
  </si>
  <si>
    <t>Programy zdrowotne</t>
  </si>
  <si>
    <t>A. Usługi w zakresie psychiatrii środowiskowej skierowanej do osób dorosłych, w tym w ramach CZP</t>
  </si>
  <si>
    <t>A. Usługi w zakresie wsparcia rodziny i pieczy zastępczej oraz/lub kompleksowe wsparcie osób usamodzielnianych i opuszczających piecze zastępczą,
B. Tworzenie nowych oraz rozwój już istniejących placówek wsparcia dziennego dla dzieci i młodzieży,
C. Usługi zgodne z zasadą deinstytucjonalizacji, w zakresie zapewnienia opieki osobom potrzebującym wsparcia w codziennym funkcjonowaniu, w tym ze względu na wiek lub usługi w zakresie wsparcia opiekunów nieformalnych,
D. Usługi w zakresie rozwoju mieszkalnictwa treningowego i wspomaganego,
E. Usługi w zakresie interwencji kryzysowej</t>
  </si>
  <si>
    <t>7.3 IIT - Tereny inwestycyjne</t>
  </si>
  <si>
    <r>
      <t xml:space="preserve">A. </t>
    </r>
    <r>
      <rPr>
        <sz val="12"/>
        <rFont val="Arial"/>
        <family val="2"/>
        <charset val="238"/>
      </rPr>
      <t>Odnowa miast</t>
    </r>
  </si>
  <si>
    <t>A. tworzenie nowych oraz rozwój już istniejących placówek wsparcia dziennego dla dzieci i młodzieży,
B. usługi zgodne z zasadą deinstytucjonalizacji, w zakresie zapewnienia opieki osobom potrzebującym wsparcia w codziennym funkcjonowaniu, w tym ze względu na wiek lub usługi w zakresie wsparcia opiekunów nieformalnych
C. usługi w zakresie rozwoju mieszkalnictwa treningowego i wspomaganego.</t>
  </si>
  <si>
    <t>A. Rozwój e-zdrowia w województwie małopolskim</t>
  </si>
  <si>
    <t>administracja publiczna, przedsiębiorstwa, przedsiębiorstwa realizujące cele publiczne (wnioskodawcą jest podmiot posiadający osobowość prawną lub będący ułomną osobą prawną, tj. podmiot nieposiadający osobowości prawnej, lecz posiadający na mocy ustawy zdolność prawną wskazany w SzOP)</t>
  </si>
  <si>
    <t>Zgodnie z harmonogramem naboru wniosków właściwej LGD (art. 33 ust. 3 lit c) Rozporządzenia Parlamentu Europejskiego i Rady (UE) 2021/1060 z dnia 24 czerwca 2021r.</t>
  </si>
  <si>
    <t>Administracja publiczna, instytucje ochrony zdrowia,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</si>
  <si>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Administracja publiczna,instytucje ochrony zdrowia, organizacje społeczne i związki wyznaniowe, służby publiczne, Zintegrowane Inwestycje Terytorialne (ZIT) (wnioskodawcą jest podmiot posiadający osobowość prawną lub będący ułomną osobą prawną, tj. podmiot nieposiadający osobowości prawnej, lecz posiadający na mocy ustawy zdolność prawną wskazany w SzOP)</t>
  </si>
  <si>
    <t>Administracja publiczna, instytucje ochrony zdrowia,  organizacje społeczne i związki wyznaniowe,służby publiczne, Zintegrowane Inwestycje Terytorialne (ZIT) (wnioskodawcą jest podmiot posiadający osobowość prawną lub będący ułomną osobą prawną, tj. podmiot nieposiadający osobowości prawnej, lecz posiadający na mocy ustawy zdolność prawną wskazany w SzOP)</t>
  </si>
  <si>
    <t xml:space="preserve">B. Bepieczeństwo na drogach, w tym budowa obiektów przeznaczonych do nauki dzieci i młodzieży przepisów ruchu drogowego </t>
  </si>
  <si>
    <t>-</t>
  </si>
  <si>
    <t xml:space="preserve">B.Program profilaktyki chorób odstresowych u osób pracujących na terenie woj. małopolskiego </t>
  </si>
  <si>
    <t>Administracja publiczna, Instytucje ochrony zdrowia,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</si>
  <si>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2026</t>
  </si>
  <si>
    <t>15.05.2024</t>
  </si>
  <si>
    <t>14.06.2024</t>
  </si>
  <si>
    <t xml:space="preserve">I kw. 2025 </t>
  </si>
  <si>
    <t>01.08.2024</t>
  </si>
  <si>
    <t xml:space="preserve">Zgodnie z harmonogramem naboru wniosków właściwej LGD (art. 33 ust. 3 lit c) Rozporządzenia Parlamentu Europejskiego i Rady (UE) 2021/1060 z dnia 24 czerwca 2021 r. </t>
  </si>
  <si>
    <t xml:space="preserve">Lokalne Grupy Działania (wnioskodawcą jest podmiot posiadający osobowość prawną lub będący ułomną osobą prawną, tj. podmiot nieposiadający osobowości prawnej, lecz posiadający na mocy ustawy zdolność prawną wskazany w SzOP)
</t>
  </si>
  <si>
    <t xml:space="preserve">1) Tytuł projektu: "Małopolskie centra usług społecznych". 
2) Wnioskodawcą projektu jest Województwo Małopolskie - Regionalny Ośrodek Polityki Społecznej w Krakowie. 
3) Dokumenty, w których Wnioskodawca ze względu na charakter lub cel projektu, jest podmiotem jednoznacznie określonym przed złożeniem wniosku o dofinansowanie projektu: Kontrakt Programowy dla Województwa Małopolskiego z dnia 4.10.2022 r., zmieniony Aneksem nr 2 z dnia 20.12.2023 r.; Jako jedna z inwestycji Województwa o znaczeniu strategicznym dla regionu, projekt został również ujęty w Strategii Rozwoju Województwa „Małopolska 2030”.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Kontrakt Programowy dla Województwa Małopolskiego z dnia 4.10.2022 r. zmieniony Aneksem nr 2 z dnia 20.12.2023 r., Program FEM 2021-2027, Małopolski Plan Inwestycyjny (projekt nr IM01 B), Ustawa z dnia 5 czerwca 1998 r. o samorządzie województwa samorząd ( art. 14 ust. 1 pkt 4), Ustawa z dnia 12 marca 2004 r. o pomocy społecznej zadania pomocy społecznej w województwach samorządowych (art. 113 ust. 1 w zw. z art. 21 pkt 4), Uchwała nr 135 Rady Ministrów z dnia 15 czerwca 2022 r. w sprawie przyjęcia polityki publicznej pod nazwą Strategia rozwoju usług społecznych, polityka publiczna do roku 2030 (z perspektywą do 2035 r.
</t>
  </si>
  <si>
    <t>Dodatkowe informacje na temat planowanych naborów będą podawane sukcesywnie w ramach kolejnych aktualizacji harmonogramu</t>
  </si>
  <si>
    <t>Przy przeliczaniu wartości finansowania UE projektu wskazanego w strategii ZIT/IIT OPK stosuje się kurs 4,3313 zł. Dodatkowe informacje na temat planowanych naborów będą podawane sukcesywnie w ramach kolejnych aktualizacji harmonogramu.</t>
  </si>
  <si>
    <t>Przy przeliczaniu wartości finansowania UE projektu wskazanego w strategii ZIT/IIT OPK stosuje się kurs 4,3313 zł.. Dodatkowe informacje na temat planowanych naborów będą podawane sukcesywnie w ramach kolejnych aktualizacji harmonogramu.</t>
  </si>
  <si>
    <t xml:space="preserve">Przy przeliczaniu wartości finansowania UE projektu wskazanego w strategii ZIT/IIT OPK stosuje się kurs 4,3313 zł.Dodatkowe informacje na temat planowanych naborów będą podawane sukcesywnie w ramach kolejnych aktualizacji harmonogramu.
</t>
  </si>
  <si>
    <t>Przy przeliczaniu wartości finansowania UE projektu wskazanego w strategii ZIT/IIT OPK stosuje się kurs 4,3313 zł.</t>
  </si>
  <si>
    <t>przedsiębiorstwa, administracja publiczna, instytucje wspierające biznes, organizacje społeczne i związki wyznaniowe, instytucje nauki i edukacji,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</si>
  <si>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służby publiczne, Zintegrowane Inwestycje Terytorialne (ZIT)  (wnioskodawcą jest podmiot posiadający osobowość prawną lub będący ułomną osobą prawną, tj. podmiot nieposiadający osobowości prawnej, lecz posiadający na mocy ustawy zdolność prawną wskazany w SzOP)</t>
  </si>
  <si>
    <t xml:space="preserve">Przy przeliczaniu wartości finansowania UE projektu wskazanego w strategii ZIT/IIT OPK stosuje się kurs 4,3313 zł. Dodatkowe informacje na temat planowanych naborów będą podawane sukcesywnie w ramach kolejnych aktualizacji harmonogramu.
</t>
  </si>
  <si>
    <t>przedsiębiorstwa,  (wnioskodawcą jest podmiot posiadający osobowość prawną lub będący ułomną osobą prawną, tj. podmiot nieposiadający osobowości prawnej, lecz posiadający na mocy ustawy zdolność prawną wskazany w SzOP).</t>
  </si>
  <si>
    <t>A. Bony na innowacje dla MŚP</t>
  </si>
  <si>
    <t>A. Infrastruktura B+R przedsiębiorstw</t>
  </si>
  <si>
    <t>A. Prace B+R z przygotowaniem do wdrożenia</t>
  </si>
  <si>
    <t xml:space="preserve">A. Infrastruktura badawcza sektora nauki  </t>
  </si>
  <si>
    <t xml:space="preserve">B. Zarządzanie regionalną inteligentną specjalizacją </t>
  </si>
  <si>
    <t>administracja publiczna,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</si>
  <si>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A. Cyfryzacja powiatowego zasobu geodezyjnego i kartograficznego w zakresie utworzenia zgodnych z obowiązującym modelem pojęciowym zbiorów danych przestrzennych w bazie EGiB 
B. Cyfryzacja powiatowego zasobu geodezyjnego i kartograficznego w zakresie utworzenia zgodnych z obowiązującym modelem pojęciowym zbiorów danych przestrzennych w bazach: GESUT (Geodezyjna Sieć Uzbrojenia Terenu), BDOT500</t>
  </si>
  <si>
    <t xml:space="preserve">A. Rozwój MŚP w obszarze cyfryzacji i Przemysłu 4.0. </t>
  </si>
  <si>
    <t>A. Wdrażanie innowacji</t>
  </si>
  <si>
    <t xml:space="preserve">instytucje wspierające biznes, administracja publiczna (wnioskodawcą jest podmiot posiadający osobowość prawną lub będący ułomną osobą prawną, tj. podmiot nieposiadający osobowości prawnej, lecz posiadający na mocy ustawy zdolność prawną wskazany w SzOP)
</t>
  </si>
  <si>
    <t xml:space="preserve">A. Programy rozwojowe dla startupów 
</t>
  </si>
  <si>
    <t>B. Wsparcie nowopowstałych firm przez inkubatory przedsiębiorczości</t>
  </si>
  <si>
    <t>instytucje wspierające biznes, administracja publiczna (wnioskodawcą jest podmiot posiadający osobowość prawną lub będący ułomną osobą prawną, tj. podmiot nieposiadający osobowości prawnej, lecz posiadający na mocy ustawy zdolność prawną wskazany w SzOP)</t>
  </si>
  <si>
    <t>A. Internacjonalizacja MŚP</t>
  </si>
  <si>
    <t>A. Promocja oferty gospodarczej małopolskich MŚP
B. Promocja innowacyjności
C. Wsparcie inwestorów i eksporterów w regionie</t>
  </si>
  <si>
    <t>administracja publiczna, instytucje wspierające biznes (wnioskodawcą jest podmiot posiadający osobowość prawną lub będący ułomną osobą prawną, tj. podmiot nieposiadający osobowości prawnej, lecz posiadający na mocy ustawy zdolność prawną wskazany w SzOP)</t>
  </si>
  <si>
    <t>A. Głęboka modernizacja energetyczna budynków użyteczności publicznej</t>
  </si>
  <si>
    <t>administracja publiczna, Instytucje wspierające biznes (wnioskodawcą jest podmiot posiadający osobowość prawną lub będący ułomną osobą prawną, tj. podmiot nieposiadający osobowości prawnej, lecz posiadający na mocy ustawy zdolność prawną wskazany w SzOP)</t>
  </si>
  <si>
    <t>A. Magazyny energii</t>
  </si>
  <si>
    <t>B. Zaawansowane technologie OZE</t>
  </si>
  <si>
    <t>administracja publiczna, organizacje społeczne i związki wyznaniowe, przedsiębiorstwa realizujące cele publiczne, partnerzy społeczni, słuzby publiczne (wnioskodawcą jest podmiot posiadający osobowość prawną lub będący ułomną osobą prawną, tj. podmiot nieposiadający osobowości prawnej, lecz posiadający na mocy ustawy zdolność prawną wskazany w SzOP)</t>
  </si>
  <si>
    <t>A. Zwiększenie retencyjności zlewni, w tym: rozwój różnych form małej retencji</t>
  </si>
  <si>
    <t xml:space="preserve">B. Systemy gospodarowania wodami opadowymi/roztopowymi </t>
  </si>
  <si>
    <t xml:space="preserve">A. Zabezpieczenie potrzeb służb ratowniczych </t>
  </si>
  <si>
    <t>A. Rozwój infrastruktury wodno-kanalizacyjnej oraz oczyszczania ścieków komunalnych, w tym budowa lub przebudowa oczyszczalni ścieków oraz rozwój systemów wodociągowych</t>
  </si>
  <si>
    <t xml:space="preserve">A. Budowa, rozbudowa, przebudowa punktów selektywnego zbierania odpadów komunalnych
</t>
  </si>
  <si>
    <t xml:space="preserve">B. Budowa, rozbudowa, przebudowa instalacji do odzysku i recyklingu odpadów komunalnych </t>
  </si>
  <si>
    <t xml:space="preserve">A.Ochrona  ekosystemów,  siedlisk  i  gatunków roślin,  zwierząt  i grzybów
</t>
  </si>
  <si>
    <t>C.Rozwój ośrodków edukacji ekologicznej</t>
  </si>
  <si>
    <t>A. Rozwój zielonej i niebieskiej infrastruktury w miastach</t>
  </si>
  <si>
    <t xml:space="preserve">Dodatkowe informacje na temat planowanych naborów będą podawane sukcesywnie w ramach kolejnych aktualizacji harmonogramu. </t>
  </si>
  <si>
    <t>A. Rekultywacja terenów zdegradowanych</t>
  </si>
  <si>
    <t>A. Przedsięwzięcia związane z usuwaniem azbestu</t>
  </si>
  <si>
    <t>A. Głęboka modernizacja energetyczna budynków użyteczności publicznej, komunalnych, socjalnych, chronionych i zabytkowych</t>
  </si>
  <si>
    <t>A. Budowa/rozbudowa/modernizacja systemów ciepłowniczych i chłodniczych (w tym sieci) wraz z magazynami ciepła</t>
  </si>
  <si>
    <t>B. Zwiększenie efektywności systemów zaopatrzenia w wodę i optymalizacja zużycia wody</t>
  </si>
  <si>
    <t>A. Budowa, rozbudowa, przebudowa punktów selektywnego zbierania odpadów komunalnych</t>
  </si>
  <si>
    <t xml:space="preserve">B. Budowa, rozbudowa, przebudowa instalacji do odzysku i recyklingu odpadów komunalnych 
</t>
  </si>
  <si>
    <t xml:space="preserve">A. Rozwój zielonej i niebieskiej infrastruktury w miastach
</t>
  </si>
  <si>
    <t>B. Rekultywacja terenów zdegradowanych</t>
  </si>
  <si>
    <t>A. Transport miejski
B. Plany Zrównoważonej Mobilności Miejskiej</t>
  </si>
  <si>
    <t>A. Działania edukacyjne w zakresie bezpieczeństwa ruchu drogowego</t>
  </si>
  <si>
    <t>B. Nowoczesne techniki zarządzania ruchem</t>
  </si>
  <si>
    <t xml:space="preserve">A. Drogi wojewódzkie
</t>
  </si>
  <si>
    <t>A. Transport miejski</t>
  </si>
  <si>
    <t xml:space="preserve">A. Tabor kolejowy
</t>
  </si>
  <si>
    <t>B. Zaplecze techniczne do obsługi taboru kolejowego</t>
  </si>
  <si>
    <t xml:space="preserve">A. Tabor autobusowy (łącznie z zapleczem technicznym do obsługi taboru autobusowego  oraz  publiczną infrastrukturą ładowania poj. zeroemisyjnych)
</t>
  </si>
  <si>
    <t>A. Infrastruktura do obsługi podróżnych</t>
  </si>
  <si>
    <t>B. Ścieżki rowerowe</t>
  </si>
  <si>
    <t xml:space="preserve">A. Zwiększenie dostępności szkół podstawowych i ponadpodstawowych prowadzących kształcenie ogólne dla osób ze specjalnymi potrzebami edukacyjnymi </t>
  </si>
  <si>
    <r>
      <t xml:space="preserve">5.6 Infrastruktura </t>
    </r>
    <r>
      <rPr>
        <sz val="12"/>
        <rFont val="Arial"/>
        <family val="2"/>
        <charset val="238"/>
      </rPr>
      <t>opieki w społeczności lokalnej</t>
    </r>
  </si>
  <si>
    <t>administracja publiczna, organizacje społeczne i związki wyznaniowe, partnerstwa, partnerzy społeczni,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</si>
  <si>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 Infrastruktura związana z zapewnieniem opieki osobom wymagającym wsparcia ze względu na wiek lub niepełnosprawność lub choroby przewlekłe</t>
  </si>
  <si>
    <t xml:space="preserve">A. Infrastruktura związana z zapewnieniem opieki osobom wymagającym wsparcia ze względu na wiek lub niepełnosprawność lub choroby przewlekłe
</t>
  </si>
  <si>
    <t>A. Zakup sprzętu medycznego oraz wyposażenia niezbędnego do świadczenia usług medycznych w formach zdeinstytucjonalizowanych, w tym służących opiece długoterminowej, paliatywnej i hospicyjnej</t>
  </si>
  <si>
    <t>A. Mieszkalnictwo wspomagane i treningowe</t>
  </si>
  <si>
    <t>A. Infrastruktura podmiotów reintegracji</t>
  </si>
  <si>
    <t>A. Wsparcie dla AOS i leczenia jednego dnia (regionalne)</t>
  </si>
  <si>
    <t>B. Wsparcie dla AOS i leczenia jednego dnia (inne niż regionalne)</t>
  </si>
  <si>
    <t xml:space="preserve">A. Wsparcie dla AOS i leczenia jednego dnia – ZIT 
B. Wsparcie dla POZ – ZIT 
</t>
  </si>
  <si>
    <t>A. Wsparcie opieki psychiatrycznej dla dzieci, młodzieży i dorosłych</t>
  </si>
  <si>
    <t>A. Wsparcie opieki psychiatrycznej dla dzieci, młodzieży i dorosłych - ZIT</t>
  </si>
  <si>
    <t>18.04.2024</t>
  </si>
  <si>
    <t>31.05.2024</t>
  </si>
  <si>
    <t xml:space="preserve">Kwota dofinansowania dla I naboru zostanie podzielona w sposób następujący: partnerzy społeczni: 300 249 euro; organizacje społeczeństwa obywatelskiego: 720 598 euro 
Działanie 6.27 - nabór łączny obejmuje 6 celów szczegółowych
</t>
  </si>
  <si>
    <t xml:space="preserve">Kwota dofinansowania dla I naboru zostanie podzielona w sposób następujący: partnerzy społeczni: 133 333 euro; organizacje społeczeństwa obywatelskiego: 310 616 euro 
Działanie 6.27 - nabór łączny obejmuje 6 celów szczegółowych
</t>
  </si>
  <si>
    <t xml:space="preserve">Kwota dofinansowania dla I naboru zostanie podzielona w sposób następujący: partnerzy społeczni: 166 667 euro;  organizacje społeczeństwa obywatelskiego: 400 000 euro 
Działanie 6.27 - nabór łączny obejmuje 6 celów szczegółowych
</t>
  </si>
  <si>
    <t xml:space="preserve">Kwota dofinansowania dla I naboru zostanie podzielona w sposób następujący: partnerzy społeczni: 166 667 euro;   organizacje społeczeństwa obywatelskiego: 400 000 euro 
Działanie 6.27 - nabór łączny obejmuje 6 celów szczegółowych
</t>
  </si>
  <si>
    <t>A. Działania informacyjne dla mieszkańców obszaru transformacji
B. Lokalne inicjatywy społeczne</t>
  </si>
  <si>
    <t>administracja publiczna, organizacje społeczne i związki wyznaniowe (wnioskodawcą jest podmiot posiadający osobowość prawną lub będący ułomną osobą prawną, tj. podmiot nieposiadający osobowości prawnej, lecz posiadający na mocy ustawy zdolność prawną wskazany w SzOP)</t>
  </si>
  <si>
    <t xml:space="preserve">A. Działania informacyjne dla mieszkańców obszaru transformacji
B. Lokalne inicjatywy społeczne
</t>
  </si>
  <si>
    <t>administracja publiczna, jednostki samoządu terytorialnego (wnioskodawcą jest podmiot posiadający osobowość prawną lub będący ułomną osobą prawną, tj. podmiot nieposiadający osobowości prawnej, lecz posiadający na mocy ustawy zdolność prawną wskazany w SzOP)</t>
  </si>
  <si>
    <t>A. Opieka nad osobami potrzebującymi wsparcia w codziennym funkcjonowaniu; 
B. Wsparcie opiekunów nieformalnych;
C. Dostosowanie infrastruktury do zakresu świadczonych usług</t>
  </si>
  <si>
    <t>instytucje otoczenia biznesu, jednostki samorządu terytorialnego, ośrodki innowacji, uczelnie (wnioskodawcą jest podmiot posiadający osobowość prawną lub będący ułomną osobą prawną, tj. podmiot nieposiadający osobowości prawnej, lecz posiadający na mocy ustawy zdolność prawną wskazany w SzOP)</t>
  </si>
  <si>
    <t>instytucje otoczenia biznesu, jednostki organizacyjne działające w imieniu jednostek samorządu terytorialnego, jednostki samorządu terytorialnego, organizacje pozarządowe</t>
  </si>
  <si>
    <t>jednostki organizacyjne działające w imieniu jednostek samorządu terytorialnego, jednostki samorządu terytorialnego, MŚP, organizacje pozarządowe, podmioty ekonomii społecznej, podmioty świadczące usługi publiczne w ramach realizacji obowiązków własnych jednostek samorządu terytorialnego, przedsiębiorstwa gospodarujące odpadami</t>
  </si>
  <si>
    <r>
      <t xml:space="preserve">A. </t>
    </r>
    <r>
      <rPr>
        <sz val="12"/>
        <color theme="1"/>
        <rFont val="Arial"/>
        <family val="2"/>
        <charset val="238"/>
      </rPr>
      <t>Upowszechnienie podejścia w zakresie GOZ 
B. Inwestycje w zakresie zapobiegania i ograniczenia powstawania odpadów oraz zmniejszenia zużycia zasobów środowiskowych (w tym energii i wody oraz surowców) w procesach komunalnych
C. Inwestycje w zakresie gospodarczego wykorzystania odpadów, ścieków i osadów ściekowych oraz biomasy odpadowej
E. Rozwój systemów przetwarzania odpadów zielonych na potrzeby inne niż wytwarzanie energii,
F. Wdrażanie rozwiązań ograniczających konsumpcję – np.: punkty napraw, mechanizmy współdzielenia, wymiana dóbr</t>
    </r>
  </si>
  <si>
    <t>15.09.2024</t>
  </si>
  <si>
    <t>15.10.2024</t>
  </si>
  <si>
    <t>A. Ścieżki rowerowe,                                   B. Bezpieczeństwo na drogach, w tym budowa obiektów przeznaczonych do nauki dzieci i młodzieży przepisów ruchu drogowego , C. Drogi powiatowe</t>
  </si>
  <si>
    <t>Administracja publiczna, Instytucje wspierające biznes,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</si>
  <si>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 xml:space="preserve">Ogłoszenie naboru nastąpi 7 czerwca 2024r. oznacz to, że od tego dnia udostępniona będzie dokumentacja naboru z zastrzeżeniem, że wnioski  będzie można składać od dnia 15 września 2024r. do 15 października 2024r. </t>
  </si>
  <si>
    <t>1) Tytuł projektu: "Budowa i wyposażenie Jurajskiego Centrum Edukacji Przyrodniczej EkoMałopolska i siedziby Oddziału ZPKWM w Krakowie". 2) Wnioskodawcą projektu jest Województwo Małopolskie - Zespół Parków Krajobrazowych Województwa Małopolskiego. 3)Dokumenty, w których ZPKWM ze względu na charakter lub cel projektu, jest podmiotem jednoznacznie określonym przed złożeniem wniosku o dofinansowanie projektu: Kontrakt Programowy dla Województwa Małopolskiego z dnia 4.10.2022r., zmieniony Aneksem nr 2 z dnia 20.12.2023r.; Ustawa z dnia 16 kwietnia 2004 r. o ochronie przyrody (t. j. Dz. U. 2021 poz. 1098): art. 6, pkt.3 art. 106, ust. 1; Jako jedna z inwestycji Województwa o znaczeniu strategicznym dla regionu, projekt Jurajskiego EkoCentrum został również ujęty w Strategii Rozwoju Województwa „Małopolska 2030” jako część szerszego przedsięwzięcia pod nazwą Ekocentra – sieć centrów edukacji ekologicznej. Wymieniony jest w Wykazie przedsięwzięć strategicznych, zawierającym wybór projektów planowanych do realizacji przez samorząd województwa z partnerami.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Kontrakt Programowy dla Województwa Małopolskiego z dnia 4.10.2022r. zmieniony Aneksem nr 2 z dnia 20.12.2023r.; Program FEM 2021-2027; Ustawa z dnia 16 kwietnia 2004 r. o ochronie przyrody (t. j. Dz. U. 2021 poz. 1098): art. 3 pkt. 5; art. 107 ust. 2 pkt.6; Statut zespołu parków krajobrazowych województwa małopolskiego § 5. 5) Uproszczone metody rozliczania: stawka ryczałtowa na koszty pośrednie wynosi 6%.</t>
  </si>
  <si>
    <t>Lokalne Grupy Działania realizujące Strategie rozwoju lokalnego kierowanego przez społeczność</t>
  </si>
  <si>
    <r>
      <t xml:space="preserve">Informacje o planowanych naborach znajdują się na stronach internetowych Lokalnych Grup Działania  wdrażających LSR, na obszarze z którego pochodzi wnioskodawca (Harmonogram naborów wniosków). Lista LGD wdrażających RLKS na obszarze województwa małopolskiego, znajduje się pod następującym adresem </t>
    </r>
    <r>
      <rPr>
        <u/>
        <sz val="12"/>
        <rFont val="Arial"/>
        <family val="2"/>
        <charset val="238"/>
      </rPr>
      <t>https://pswpr.malopolska.pl/strona/113-lokalne-grupy-dzialania-lgd</t>
    </r>
  </si>
  <si>
    <t xml:space="preserve"> 28.06.2024</t>
  </si>
  <si>
    <t xml:space="preserve">Beneficjenci typu proj. B:
Jednostki samorządu terytorialnego – samorządy powiatów
Dopuszcza się realizację tego typu proj. przez samorządy powiatów w partnerstwie z podmiotasmi wskazanymi w części „typ beneficjenta – szczegółowy”. 
</t>
  </si>
  <si>
    <t>Załącznik do Uchwały Nr 651/24 Zarządu Województwa Małopolskiego z dnia 26 marca 2024r.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</si>
</sst>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0\ &quot;zł&quot;;[Red]\-#,##0\ &quot;zł&quot;"/>
    <numFmt numFmtId="7" formatCode="#,##0.00\ &quot;zł&quot;;\-#,##0.00\ &quot;zł&quot;"/>
    <numFmt numFmtId="8" formatCode="#,##0.00\ &quot;zł&quot;;[Red]\-#,##0.00\ &quot;zł&quot;"/>
    <numFmt numFmtId="44" formatCode="_-* #,##0.00\ &quot;zł&quot;_-;\-* #,##0.00\ &quot;zł&quot;_-;_-* &quot;-&quot;??\ &quot;zł&quot;_-;_-@_-"/>
    <numFmt numFmtId="164" formatCode="_-* #,##0.00\ _z_ł_-;\-* #,##0.00\ _z_ł_-;_-* &quot;-&quot;??\ _z_ł_-;_-@_-"/>
    <numFmt numFmtId="165" formatCode="_-* #,##0.00\ [$zł-415]_-;\-* #,##0.00\ [$zł-415]_-;_-* &quot;-&quot;??\ [$zł-415]_-;_-@_-"/>
    <numFmt numFmtId="166" formatCode="_-[$€-2]\ * #,##0.00_-;\-[$€-2]\ * #,##0.00_-;_-[$€-2]\ * &quot;-&quot;??_-;_-@_-"/>
    <numFmt numFmtId="167" formatCode="#,##0.00\ &quot;zł&quot;"/>
    <numFmt numFmtId="168" formatCode="[$-415]mmm\ yy;@"/>
    <numFmt numFmtId="169" formatCode="_-* #,##0.0000\ _z_ł_-;\-* #,##0.0000\ _z_ł_-;_-* &quot;-&quot;????\ _z_ł_-;_-@_-"/>
  </numFmts>
  <fonts count="21" x14ac:knownFonts="1">
    <font>
      <sz val="11"/>
      <color theme="1"/>
      <name val="Calibri"/>
      <family val="2"/>
      <scheme val="minor"/>
    </font>
    <font>
      <sz val="12"/>
      <color theme="1"/>
      <name val="Arial"/>
      <family val="2"/>
      <charset val="238"/>
    </font>
    <font>
      <b/>
      <sz val="14"/>
      <color theme="1"/>
      <name val="Arial"/>
      <family val="2"/>
      <charset val="238"/>
    </font>
    <font>
      <sz val="12"/>
      <name val="Arial"/>
      <family val="2"/>
      <charset val="238"/>
    </font>
    <font>
      <sz val="12"/>
      <color theme="1"/>
      <name val="Arial"/>
      <family val="2"/>
      <charset val="238"/>
    </font>
    <font>
      <sz val="11"/>
      <color theme="1"/>
      <name val="Calibri"/>
      <family val="2"/>
      <scheme val="minor"/>
    </font>
    <font>
      <sz val="16"/>
      <color theme="1"/>
      <name val="Calibri"/>
      <family val="2"/>
      <scheme val="minor"/>
    </font>
    <font>
      <b/>
      <sz val="12"/>
      <name val="Arial Narrow"/>
      <family val="2"/>
      <charset val="238"/>
    </font>
    <font>
      <strike/>
      <sz val="12"/>
      <color theme="1"/>
      <name val="Arial"/>
      <family val="2"/>
      <charset val="238"/>
    </font>
    <font>
      <sz val="11"/>
      <name val="Calibri"/>
      <family val="2"/>
      <scheme val="minor"/>
    </font>
    <font>
      <sz val="11"/>
      <name val="Arial"/>
      <family val="2"/>
      <charset val="238"/>
    </font>
    <font>
      <sz val="12"/>
      <name val="Calibri"/>
      <family val="2"/>
      <scheme val="minor"/>
    </font>
    <font>
      <b/>
      <sz val="12"/>
      <color theme="1"/>
      <name val="Arial"/>
      <family val="2"/>
      <charset val="238"/>
    </font>
    <font>
      <sz val="12"/>
      <color theme="1"/>
      <name val="Arial"/>
      <family val="2"/>
      <charset val="238"/>
    </font>
    <font>
      <sz val="12"/>
      <color theme="1"/>
      <name val="Arial"/>
      <family val="2"/>
      <charset val="238"/>
    </font>
    <font>
      <sz val="10"/>
      <name val="Arial"/>
      <family val="2"/>
      <charset val="238"/>
    </font>
    <font>
      <sz val="12"/>
      <color theme="1"/>
      <name val="Arial"/>
      <family val="2"/>
      <charset val="238"/>
    </font>
    <font>
      <sz val="12"/>
      <color theme="1"/>
      <name val="Arial"/>
      <family val="2"/>
      <charset val="238"/>
    </font>
    <font>
      <b/>
      <sz val="24"/>
      <name val="Arial Narrow"/>
      <family val="2"/>
      <charset val="238"/>
    </font>
    <font>
      <sz val="12"/>
      <color theme="1"/>
      <name val="Arial"/>
      <family val="2"/>
      <charset val="238"/>
    </font>
    <font>
      <u/>
      <sz val="12"/>
      <name val="Arial"/>
      <family val="2"/>
      <charset val="238"/>
    </font>
  </fonts>
  <fills count="8">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FF000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bottom style="thin">
        <color auto="1"/>
      </bottom>
      <diagonal/>
    </border>
  </borders>
  <cellStyleXfs count="5">
    <xf numFmtId="0" fontId="0" fillId="0" borderId="0"/>
    <xf numFmtId="4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cellStyleXfs>
  <cellXfs count="125">
    <xf numFmtId="0" fontId="0" fillId="0" borderId="0" xfId="0"/>
    <xf numFmtId="0" fontId="0" fillId="0" borderId="0" xfId="0" applyAlignment="1">
      <alignment horizontal="left" vertical="center"/>
    </xf>
    <xf numFmtId="0" fontId="2" fillId="0" borderId="0" xfId="0" applyFont="1" applyAlignment="1">
      <alignment horizontal="left" vertical="top"/>
    </xf>
    <xf numFmtId="0" fontId="0" fillId="0" borderId="0" xfId="0" applyAlignment="1">
      <alignment vertical="top"/>
    </xf>
    <xf numFmtId="0" fontId="0" fillId="0" borderId="0" xfId="0" applyAlignment="1">
      <alignment horizontal="left" vertical="top"/>
    </xf>
    <xf numFmtId="0" fontId="1" fillId="0" borderId="0" xfId="0" applyFont="1" applyAlignment="1">
      <alignment horizontal="left" vertical="top"/>
    </xf>
    <xf numFmtId="0" fontId="4" fillId="2" borderId="0" xfId="0" applyFont="1" applyFill="1" applyAlignment="1">
      <alignment horizontal="center" vertical="center" wrapText="1"/>
    </xf>
    <xf numFmtId="0" fontId="1" fillId="2" borderId="0" xfId="0" applyFont="1" applyFill="1" applyAlignment="1">
      <alignment horizontal="center" vertical="center" wrapText="1"/>
    </xf>
    <xf numFmtId="0" fontId="0" fillId="0" borderId="0" xfId="0" applyAlignment="1">
      <alignment horizontal="right" vertical="center"/>
    </xf>
    <xf numFmtId="0" fontId="0" fillId="0" borderId="0" xfId="0" applyAlignment="1">
      <alignment horizontal="center" vertical="center"/>
    </xf>
    <xf numFmtId="0" fontId="9" fillId="0" borderId="0" xfId="0" applyFont="1" applyFill="1"/>
    <xf numFmtId="0" fontId="9" fillId="0" borderId="0" xfId="0" applyFont="1" applyFill="1" applyAlignment="1">
      <alignment vertical="top"/>
    </xf>
    <xf numFmtId="165" fontId="3" fillId="0" borderId="1" xfId="0" applyNumberFormat="1" applyFont="1" applyBorder="1" applyAlignment="1">
      <alignment horizontal="center" vertical="top"/>
    </xf>
    <xf numFmtId="0" fontId="0" fillId="0" borderId="0" xfId="0" applyAlignment="1">
      <alignment horizontal="center"/>
    </xf>
    <xf numFmtId="165" fontId="0" fillId="0" borderId="0" xfId="0" applyNumberFormat="1" applyAlignment="1">
      <alignment horizontal="center" vertical="center"/>
    </xf>
    <xf numFmtId="0" fontId="6" fillId="0" borderId="0" xfId="0" applyFont="1" applyAlignment="1">
      <alignment horizontal="center" vertical="center" wrapText="1"/>
    </xf>
    <xf numFmtId="0" fontId="9" fillId="0" borderId="0" xfId="0" applyFont="1" applyFill="1" applyAlignment="1">
      <alignment horizontal="center"/>
    </xf>
    <xf numFmtId="0" fontId="0" fillId="0" borderId="0" xfId="0" applyAlignment="1">
      <alignment horizontal="right"/>
    </xf>
    <xf numFmtId="0" fontId="9" fillId="0" borderId="0" xfId="0" applyFont="1" applyFill="1" applyAlignment="1">
      <alignment horizontal="right"/>
    </xf>
    <xf numFmtId="0" fontId="6" fillId="0" borderId="0" xfId="0" applyFont="1" applyAlignment="1">
      <alignment horizontal="right" vertical="center" wrapText="1"/>
    </xf>
    <xf numFmtId="0" fontId="0" fillId="0" borderId="0" xfId="0" applyAlignment="1">
      <alignment horizontal="center" vertical="center" wrapText="1"/>
    </xf>
    <xf numFmtId="0" fontId="12" fillId="0" borderId="0" xfId="0" applyFont="1" applyAlignment="1">
      <alignment horizontal="right" vertical="center" indent="15"/>
    </xf>
    <xf numFmtId="165" fontId="0" fillId="0" borderId="0" xfId="0" applyNumberFormat="1" applyAlignment="1">
      <alignment vertical="top"/>
    </xf>
    <xf numFmtId="0" fontId="3" fillId="3" borderId="1" xfId="0" applyFont="1" applyFill="1" applyBorder="1" applyAlignment="1">
      <alignment vertical="top" wrapText="1"/>
    </xf>
    <xf numFmtId="0" fontId="9" fillId="4" borderId="0" xfId="0" applyFont="1" applyFill="1"/>
    <xf numFmtId="0" fontId="9" fillId="5" borderId="0" xfId="0" applyFont="1" applyFill="1"/>
    <xf numFmtId="0" fontId="1" fillId="3" borderId="1" xfId="0" applyFont="1" applyFill="1" applyBorder="1" applyAlignment="1">
      <alignment horizontal="center" vertical="top" wrapText="1"/>
    </xf>
    <xf numFmtId="0" fontId="3" fillId="3" borderId="1" xfId="0" applyFont="1" applyFill="1" applyBorder="1" applyAlignment="1">
      <alignment vertical="top"/>
    </xf>
    <xf numFmtId="165" fontId="3" fillId="3" borderId="2" xfId="0" applyNumberFormat="1" applyFont="1" applyFill="1" applyBorder="1" applyAlignment="1">
      <alignment horizontal="right" vertical="top"/>
    </xf>
    <xf numFmtId="0" fontId="3" fillId="3" borderId="2" xfId="0" applyFont="1" applyFill="1" applyBorder="1" applyAlignment="1">
      <alignment horizontal="center" vertical="top"/>
    </xf>
    <xf numFmtId="0" fontId="3" fillId="3" borderId="1" xfId="0" applyFont="1" applyFill="1" applyBorder="1" applyAlignment="1">
      <alignment horizontal="right" vertical="top"/>
    </xf>
    <xf numFmtId="0" fontId="3" fillId="3" borderId="1" xfId="0" applyFont="1" applyFill="1" applyBorder="1" applyAlignment="1">
      <alignment horizontal="center" vertical="top"/>
    </xf>
    <xf numFmtId="0" fontId="3" fillId="3" borderId="1" xfId="0" applyFont="1" applyFill="1" applyBorder="1" applyAlignment="1">
      <alignment horizontal="right" vertical="top" wrapText="1"/>
    </xf>
    <xf numFmtId="165" fontId="3" fillId="3" borderId="1" xfId="0" applyNumberFormat="1" applyFont="1" applyFill="1" applyBorder="1" applyAlignment="1">
      <alignment horizontal="right" vertical="top"/>
    </xf>
    <xf numFmtId="0" fontId="3" fillId="3" borderId="1" xfId="0" applyFont="1" applyFill="1" applyBorder="1" applyAlignment="1">
      <alignment horizontal="center" vertical="top" wrapText="1"/>
    </xf>
    <xf numFmtId="165" fontId="3" fillId="3" borderId="1" xfId="0" applyNumberFormat="1" applyFont="1" applyFill="1" applyBorder="1" applyAlignment="1">
      <alignment horizontal="right" vertical="top" wrapText="1"/>
    </xf>
    <xf numFmtId="49" fontId="3" fillId="3" borderId="1" xfId="0" applyNumberFormat="1" applyFont="1" applyFill="1" applyBorder="1" applyAlignment="1">
      <alignment horizontal="center" vertical="top" wrapText="1"/>
    </xf>
    <xf numFmtId="167" fontId="3" fillId="3" borderId="1" xfId="0" applyNumberFormat="1" applyFont="1" applyFill="1" applyBorder="1" applyAlignment="1">
      <alignment horizontal="right" vertical="top"/>
    </xf>
    <xf numFmtId="17" fontId="3" fillId="3" borderId="1" xfId="0" applyNumberFormat="1" applyFont="1" applyFill="1" applyBorder="1" applyAlignment="1">
      <alignment horizontal="center" vertical="top"/>
    </xf>
    <xf numFmtId="165" fontId="3" fillId="3" borderId="1" xfId="0" applyNumberFormat="1" applyFont="1" applyFill="1" applyBorder="1" applyAlignment="1">
      <alignment horizontal="center" vertical="top"/>
    </xf>
    <xf numFmtId="17" fontId="14" fillId="3" borderId="1" xfId="0" applyNumberFormat="1" applyFont="1" applyFill="1" applyBorder="1" applyAlignment="1">
      <alignment horizontal="center" vertical="top"/>
    </xf>
    <xf numFmtId="0" fontId="14" fillId="3" borderId="1" xfId="0" applyFont="1" applyFill="1" applyBorder="1" applyAlignment="1">
      <alignment horizontal="center" vertical="top" wrapText="1"/>
    </xf>
    <xf numFmtId="0" fontId="14" fillId="3" borderId="1" xfId="0" applyFont="1" applyFill="1" applyBorder="1" applyAlignment="1">
      <alignment horizontal="center" vertical="top"/>
    </xf>
    <xf numFmtId="0" fontId="16" fillId="3" borderId="1" xfId="0" applyFont="1" applyFill="1" applyBorder="1" applyAlignment="1">
      <alignment horizontal="center" vertical="top" wrapText="1"/>
    </xf>
    <xf numFmtId="0" fontId="1" fillId="3" borderId="1" xfId="0" applyFont="1" applyFill="1" applyBorder="1" applyAlignment="1">
      <alignment vertical="top" wrapText="1"/>
    </xf>
    <xf numFmtId="0" fontId="1" fillId="3" borderId="1" xfId="0" applyFont="1" applyFill="1" applyBorder="1" applyAlignment="1">
      <alignment vertical="top"/>
    </xf>
    <xf numFmtId="0" fontId="1" fillId="3" borderId="1" xfId="0" applyFont="1" applyFill="1" applyBorder="1" applyAlignment="1">
      <alignment horizontal="right" vertical="top" wrapText="1"/>
    </xf>
    <xf numFmtId="0" fontId="13" fillId="3" borderId="1" xfId="0" applyFont="1" applyFill="1" applyBorder="1" applyAlignment="1">
      <alignment vertical="top" wrapText="1"/>
    </xf>
    <xf numFmtId="0" fontId="13" fillId="3" borderId="1" xfId="0" applyFont="1" applyFill="1" applyBorder="1" applyAlignment="1">
      <alignment horizontal="center" vertical="top" wrapText="1"/>
    </xf>
    <xf numFmtId="0" fontId="10" fillId="3" borderId="1" xfId="0" applyFont="1" applyFill="1" applyBorder="1" applyAlignment="1">
      <alignment vertical="top" wrapText="1"/>
    </xf>
    <xf numFmtId="0" fontId="15" fillId="3" borderId="1" xfId="0" applyFont="1" applyFill="1" applyBorder="1" applyAlignment="1">
      <alignment vertical="top" wrapText="1"/>
    </xf>
    <xf numFmtId="0" fontId="3" fillId="3" borderId="1" xfId="0" applyFont="1" applyFill="1" applyBorder="1" applyAlignment="1">
      <alignment horizontal="left" vertical="top" wrapText="1"/>
    </xf>
    <xf numFmtId="0" fontId="3" fillId="3" borderId="2" xfId="0" applyFont="1" applyFill="1" applyBorder="1" applyAlignment="1">
      <alignment vertical="top" wrapText="1"/>
    </xf>
    <xf numFmtId="0" fontId="3" fillId="3" borderId="2" xfId="0" applyFont="1" applyFill="1" applyBorder="1" applyAlignment="1">
      <alignment horizontal="center" vertical="top" wrapText="1"/>
    </xf>
    <xf numFmtId="0" fontId="14" fillId="3" borderId="1" xfId="0" applyFont="1" applyFill="1" applyBorder="1" applyAlignment="1">
      <alignment vertical="top" wrapText="1"/>
    </xf>
    <xf numFmtId="44" fontId="3" fillId="3" borderId="1" xfId="0" applyNumberFormat="1" applyFont="1" applyFill="1" applyBorder="1" applyAlignment="1">
      <alignment horizontal="right" vertical="top"/>
    </xf>
    <xf numFmtId="0" fontId="3" fillId="3" borderId="0" xfId="0" applyNumberFormat="1" applyFont="1" applyFill="1" applyAlignment="1">
      <alignment vertical="center" wrapText="1"/>
    </xf>
    <xf numFmtId="0" fontId="3" fillId="3" borderId="0" xfId="0" applyFont="1" applyFill="1" applyAlignment="1">
      <alignment vertical="top" wrapText="1"/>
    </xf>
    <xf numFmtId="0" fontId="3" fillId="3" borderId="5" xfId="0" applyFont="1" applyFill="1" applyBorder="1" applyAlignment="1">
      <alignment vertical="top" wrapText="1"/>
    </xf>
    <xf numFmtId="0" fontId="3" fillId="3" borderId="6" xfId="0" applyFont="1" applyFill="1" applyBorder="1" applyAlignment="1">
      <alignment vertical="top" wrapText="1"/>
    </xf>
    <xf numFmtId="0" fontId="17" fillId="3" borderId="1" xfId="0" applyFont="1" applyFill="1" applyBorder="1" applyAlignment="1">
      <alignment vertical="top" wrapText="1"/>
    </xf>
    <xf numFmtId="0" fontId="0" fillId="0" borderId="0" xfId="0" applyAlignment="1">
      <alignment horizontal="center" vertical="top"/>
    </xf>
    <xf numFmtId="0" fontId="1" fillId="0" borderId="0" xfId="0" applyFont="1" applyAlignment="1">
      <alignment horizontal="center" vertical="top"/>
    </xf>
    <xf numFmtId="0" fontId="1" fillId="2" borderId="0" xfId="0" applyFont="1" applyFill="1" applyAlignment="1">
      <alignment horizontal="center" vertical="top" wrapText="1"/>
    </xf>
    <xf numFmtId="14" fontId="3" fillId="3" borderId="1" xfId="0" applyNumberFormat="1" applyFont="1" applyFill="1" applyBorder="1" applyAlignment="1">
      <alignment horizontal="center" vertical="top" wrapText="1"/>
    </xf>
    <xf numFmtId="14" fontId="3" fillId="3" borderId="1" xfId="0" applyNumberFormat="1" applyFont="1" applyFill="1" applyBorder="1" applyAlignment="1">
      <alignment horizontal="center" vertical="top"/>
    </xf>
    <xf numFmtId="14" fontId="1" fillId="3" borderId="1" xfId="0" applyNumberFormat="1" applyFont="1" applyFill="1" applyBorder="1" applyAlignment="1">
      <alignment horizontal="center" vertical="top"/>
    </xf>
    <xf numFmtId="14" fontId="17" fillId="3" borderId="1" xfId="0" applyNumberFormat="1" applyFont="1" applyFill="1" applyBorder="1" applyAlignment="1">
      <alignment horizontal="center" vertical="top"/>
    </xf>
    <xf numFmtId="14" fontId="3" fillId="3" borderId="3" xfId="0" applyNumberFormat="1" applyFont="1" applyFill="1" applyBorder="1" applyAlignment="1">
      <alignment horizontal="center" vertical="top"/>
    </xf>
    <xf numFmtId="14" fontId="3" fillId="3" borderId="3" xfId="0" applyNumberFormat="1" applyFont="1" applyFill="1" applyBorder="1" applyAlignment="1">
      <alignment horizontal="center" vertical="top" wrapText="1"/>
    </xf>
    <xf numFmtId="49" fontId="3" fillId="3" borderId="1" xfId="0" applyNumberFormat="1" applyFont="1" applyFill="1" applyBorder="1" applyAlignment="1">
      <alignment horizontal="center" vertical="top"/>
    </xf>
    <xf numFmtId="168" fontId="3" fillId="3" borderId="1" xfId="0" applyNumberFormat="1" applyFont="1" applyFill="1" applyBorder="1" applyAlignment="1">
      <alignment horizontal="center" vertical="top" wrapText="1"/>
    </xf>
    <xf numFmtId="14" fontId="1" fillId="3" borderId="0" xfId="0" applyNumberFormat="1" applyFont="1" applyFill="1" applyAlignment="1">
      <alignment horizontal="center" vertical="top"/>
    </xf>
    <xf numFmtId="0" fontId="9" fillId="0" borderId="0" xfId="0" applyFont="1" applyFill="1" applyAlignment="1">
      <alignment horizontal="center" vertical="top"/>
    </xf>
    <xf numFmtId="0" fontId="0" fillId="0" borderId="0" xfId="0" applyAlignment="1">
      <alignment horizontal="right" vertical="top"/>
    </xf>
    <xf numFmtId="0" fontId="1" fillId="0" borderId="0" xfId="0" applyFont="1" applyAlignment="1">
      <alignment horizontal="right" vertical="top"/>
    </xf>
    <xf numFmtId="7" fontId="3" fillId="3" borderId="1" xfId="0" applyNumberFormat="1" applyFont="1" applyFill="1" applyBorder="1" applyAlignment="1">
      <alignment horizontal="right" vertical="top"/>
    </xf>
    <xf numFmtId="6" fontId="1" fillId="3" borderId="0" xfId="0" applyNumberFormat="1" applyFont="1" applyFill="1" applyAlignment="1">
      <alignment vertical="top"/>
    </xf>
    <xf numFmtId="8" fontId="3" fillId="3" borderId="1" xfId="0" applyNumberFormat="1" applyFont="1" applyFill="1" applyBorder="1" applyAlignment="1">
      <alignment horizontal="right" vertical="top"/>
    </xf>
    <xf numFmtId="167" fontId="1" fillId="3" borderId="1" xfId="0" applyNumberFormat="1" applyFont="1" applyFill="1" applyBorder="1" applyAlignment="1">
      <alignment horizontal="right" vertical="top"/>
    </xf>
    <xf numFmtId="44" fontId="1" fillId="3" borderId="1" xfId="0" applyNumberFormat="1" applyFont="1" applyFill="1" applyBorder="1" applyAlignment="1">
      <alignment horizontal="right" vertical="top"/>
    </xf>
    <xf numFmtId="167" fontId="7" fillId="3" borderId="1" xfId="0" applyNumberFormat="1" applyFont="1" applyFill="1" applyBorder="1" applyAlignment="1">
      <alignment horizontal="right" vertical="top"/>
    </xf>
    <xf numFmtId="165" fontId="7" fillId="3" borderId="1" xfId="0" applyNumberFormat="1" applyFont="1" applyFill="1" applyBorder="1" applyAlignment="1">
      <alignment horizontal="right" vertical="top"/>
    </xf>
    <xf numFmtId="0" fontId="11" fillId="3" borderId="1" xfId="0" applyFont="1" applyFill="1" applyBorder="1" applyAlignment="1">
      <alignment horizontal="right" vertical="top"/>
    </xf>
    <xf numFmtId="0" fontId="9" fillId="0" borderId="0" xfId="0" applyFont="1" applyFill="1" applyAlignment="1">
      <alignment horizontal="right" vertical="top"/>
    </xf>
    <xf numFmtId="165" fontId="1" fillId="0" borderId="0" xfId="0" applyNumberFormat="1" applyFont="1" applyAlignment="1">
      <alignment horizontal="left" vertical="top"/>
    </xf>
    <xf numFmtId="4" fontId="3" fillId="3" borderId="1" xfId="0" applyNumberFormat="1" applyFont="1" applyFill="1" applyBorder="1" applyAlignment="1">
      <alignment horizontal="center" vertical="top"/>
    </xf>
    <xf numFmtId="0" fontId="1" fillId="3" borderId="1" xfId="0" applyFont="1" applyFill="1" applyBorder="1" applyAlignment="1">
      <alignment horizontal="center" vertical="top"/>
    </xf>
    <xf numFmtId="165" fontId="14" fillId="3" borderId="1" xfId="0" applyNumberFormat="1" applyFont="1" applyFill="1" applyBorder="1" applyAlignment="1">
      <alignment horizontal="center" vertical="top"/>
    </xf>
    <xf numFmtId="167" fontId="3" fillId="3" borderId="1" xfId="0" applyNumberFormat="1" applyFont="1" applyFill="1" applyBorder="1" applyAlignment="1">
      <alignment horizontal="center" vertical="top" wrapText="1"/>
    </xf>
    <xf numFmtId="165" fontId="3" fillId="3" borderId="1" xfId="0" applyNumberFormat="1" applyFont="1" applyFill="1" applyBorder="1" applyAlignment="1">
      <alignment horizontal="center" vertical="top" wrapText="1"/>
    </xf>
    <xf numFmtId="165" fontId="1" fillId="3" borderId="1" xfId="0" applyNumberFormat="1" applyFont="1" applyFill="1" applyBorder="1" applyAlignment="1">
      <alignment horizontal="center" vertical="top" wrapText="1"/>
    </xf>
    <xf numFmtId="165" fontId="3" fillId="3" borderId="1" xfId="1" applyNumberFormat="1" applyFont="1" applyFill="1" applyBorder="1" applyAlignment="1">
      <alignment horizontal="center" vertical="top"/>
    </xf>
    <xf numFmtId="17" fontId="3" fillId="3" borderId="1" xfId="0" applyNumberFormat="1" applyFont="1" applyFill="1" applyBorder="1" applyAlignment="1">
      <alignment horizontal="center" vertical="top" wrapText="1"/>
    </xf>
    <xf numFmtId="0" fontId="3" fillId="3" borderId="4" xfId="0" applyFont="1" applyFill="1" applyBorder="1" applyAlignment="1">
      <alignment horizontal="center" vertical="top" wrapText="1"/>
    </xf>
    <xf numFmtId="165" fontId="3" fillId="3" borderId="2" xfId="0" applyNumberFormat="1" applyFont="1" applyFill="1" applyBorder="1" applyAlignment="1">
      <alignment horizontal="center" vertical="top"/>
    </xf>
    <xf numFmtId="167" fontId="0" fillId="0" borderId="0" xfId="0" applyNumberFormat="1" applyAlignment="1">
      <alignment horizontal="right" vertical="center"/>
    </xf>
    <xf numFmtId="44" fontId="1" fillId="3" borderId="1" xfId="0" applyNumberFormat="1" applyFont="1" applyFill="1" applyBorder="1" applyAlignment="1">
      <alignment horizontal="center" vertical="top"/>
    </xf>
    <xf numFmtId="14" fontId="1" fillId="3" borderId="1" xfId="0" applyNumberFormat="1" applyFont="1" applyFill="1" applyBorder="1" applyAlignment="1">
      <alignment horizontal="center" vertical="top" wrapText="1"/>
    </xf>
    <xf numFmtId="167" fontId="3" fillId="3" borderId="1" xfId="0" applyNumberFormat="1" applyFont="1" applyFill="1" applyBorder="1" applyAlignment="1">
      <alignment horizontal="center" vertical="top"/>
    </xf>
    <xf numFmtId="0" fontId="9" fillId="3" borderId="0" xfId="0" applyFont="1" applyFill="1"/>
    <xf numFmtId="165" fontId="0" fillId="0" borderId="0" xfId="0" applyNumberFormat="1"/>
    <xf numFmtId="166" fontId="0" fillId="0" borderId="0" xfId="0" applyNumberFormat="1" applyAlignment="1">
      <alignment horizontal="center" vertical="center"/>
    </xf>
    <xf numFmtId="166" fontId="1" fillId="0" borderId="0" xfId="0" applyNumberFormat="1" applyFont="1" applyAlignment="1">
      <alignment horizontal="center" vertical="top"/>
    </xf>
    <xf numFmtId="0" fontId="9" fillId="6" borderId="0" xfId="0" applyFont="1" applyFill="1"/>
    <xf numFmtId="169" fontId="18" fillId="0" borderId="0" xfId="0" applyNumberFormat="1" applyFont="1" applyFill="1" applyAlignment="1">
      <alignment horizontal="center" vertical="center"/>
    </xf>
    <xf numFmtId="0" fontId="19" fillId="0" borderId="1" xfId="0" applyFont="1" applyFill="1" applyBorder="1" applyAlignment="1">
      <alignment vertical="top"/>
    </xf>
    <xf numFmtId="0" fontId="19" fillId="0" borderId="1" xfId="0" applyFont="1" applyFill="1" applyBorder="1" applyAlignment="1">
      <alignment vertical="top" wrapText="1"/>
    </xf>
    <xf numFmtId="0" fontId="19" fillId="0" borderId="1" xfId="0" applyFont="1" applyFill="1" applyBorder="1" applyAlignment="1">
      <alignment horizontal="center" vertical="top"/>
    </xf>
    <xf numFmtId="0" fontId="19" fillId="0" borderId="1" xfId="0" applyFont="1" applyFill="1" applyBorder="1" applyAlignment="1">
      <alignment horizontal="right" vertical="top"/>
    </xf>
    <xf numFmtId="0" fontId="11" fillId="0" borderId="1" xfId="0" applyFont="1" applyFill="1" applyBorder="1" applyAlignment="1">
      <alignment horizontal="right" vertical="top"/>
    </xf>
    <xf numFmtId="7" fontId="3" fillId="3" borderId="1" xfId="0" applyNumberFormat="1" applyFont="1" applyFill="1" applyBorder="1" applyAlignment="1">
      <alignment horizontal="center" vertical="top"/>
    </xf>
    <xf numFmtId="0" fontId="9" fillId="7" borderId="0" xfId="0" applyFont="1" applyFill="1"/>
    <xf numFmtId="165" fontId="1" fillId="3" borderId="1" xfId="0" applyNumberFormat="1" applyFont="1" applyFill="1" applyBorder="1" applyAlignment="1">
      <alignment horizontal="center" vertical="top"/>
    </xf>
    <xf numFmtId="0" fontId="1" fillId="3" borderId="0" xfId="0" applyNumberFormat="1" applyFont="1" applyFill="1" applyAlignment="1">
      <alignment vertical="top" wrapText="1"/>
    </xf>
    <xf numFmtId="49" fontId="3" fillId="3" borderId="1" xfId="0" quotePrefix="1" applyNumberFormat="1" applyFont="1" applyFill="1" applyBorder="1" applyAlignment="1">
      <alignment horizontal="center" vertical="top" wrapText="1"/>
    </xf>
    <xf numFmtId="0" fontId="1" fillId="3" borderId="0" xfId="0" applyFont="1" applyFill="1" applyAlignment="1">
      <alignment vertical="top" wrapText="1"/>
    </xf>
    <xf numFmtId="49" fontId="1" fillId="3" borderId="1" xfId="0" applyNumberFormat="1" applyFont="1" applyFill="1" applyBorder="1" applyAlignment="1">
      <alignment horizontal="center" vertical="top" wrapText="1"/>
    </xf>
    <xf numFmtId="49" fontId="1" fillId="3" borderId="1" xfId="0" applyNumberFormat="1" applyFont="1" applyFill="1" applyBorder="1" applyAlignment="1">
      <alignment horizontal="center" vertical="top"/>
    </xf>
    <xf numFmtId="4" fontId="3" fillId="3" borderId="1" xfId="0" applyNumberFormat="1" applyFont="1" applyFill="1" applyBorder="1" applyAlignment="1">
      <alignment horizontal="center" vertical="top" wrapText="1"/>
    </xf>
    <xf numFmtId="49" fontId="3" fillId="3" borderId="2" xfId="0" applyNumberFormat="1" applyFont="1" applyFill="1" applyBorder="1" applyAlignment="1">
      <alignment horizontal="center" vertical="top" wrapText="1"/>
    </xf>
    <xf numFmtId="49" fontId="3" fillId="3" borderId="2" xfId="0" applyNumberFormat="1" applyFont="1" applyFill="1" applyBorder="1" applyAlignment="1">
      <alignment horizontal="center" vertical="top"/>
    </xf>
    <xf numFmtId="49" fontId="3" fillId="3" borderId="3" xfId="0" applyNumberFormat="1" applyFont="1" applyFill="1" applyBorder="1" applyAlignment="1">
      <alignment horizontal="center" vertical="top" wrapText="1"/>
    </xf>
    <xf numFmtId="44" fontId="3" fillId="3" borderId="1" xfId="0" applyNumberFormat="1" applyFont="1" applyFill="1" applyBorder="1" applyAlignment="1">
      <alignment horizontal="center" vertical="top"/>
    </xf>
    <xf numFmtId="0" fontId="6" fillId="0" borderId="0" xfId="0" applyFont="1" applyAlignment="1">
      <alignment horizontal="center" vertical="center" wrapText="1"/>
    </xf>
  </cellXfs>
  <cellStyles count="5">
    <cellStyle name="Dziesiętny 2" xfId="3"/>
    <cellStyle name="Normalny" xfId="0" builtinId="0"/>
    <cellStyle name="Walutowy" xfId="1" builtinId="4"/>
    <cellStyle name="Walutowy 2" xfId="2"/>
    <cellStyle name="Walutowy 2 2" xfId="4"/>
  </cellStyles>
  <dxfs count="23">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2"/>
        <color theme="1"/>
        <name val="Arial"/>
        <scheme val="none"/>
      </font>
    </dxf>
    <dxf>
      <font>
        <strike val="0"/>
        <outline val="0"/>
        <shadow val="0"/>
        <u val="none"/>
        <vertAlign val="baseline"/>
        <sz val="12"/>
        <color theme="1"/>
        <name val="Arial"/>
        <scheme val="none"/>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Medium9"/>
  <colors>
    <mruColors>
      <color rgb="FFFFCCFF"/>
      <color rgb="FF00FF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178946</xdr:colOff>
      <xdr:row>1</xdr:row>
      <xdr:rowOff>146873</xdr:rowOff>
    </xdr:from>
    <xdr:to>
      <xdr:col>3</xdr:col>
      <xdr:colOff>918227</xdr:colOff>
      <xdr:row>1</xdr:row>
      <xdr:rowOff>591599</xdr:rowOff>
    </xdr:to>
    <xdr:pic>
      <xdr:nvPicPr>
        <xdr:cNvPr id="5" name="Obraz 4"/>
        <xdr:cNvPicPr>
          <a:picLocks noChangeAspect="1"/>
        </xdr:cNvPicPr>
      </xdr:nvPicPr>
      <xdr:blipFill>
        <a:blip xmlns:r="http://schemas.openxmlformats.org/officeDocument/2006/relationships" r:embed="rId1"/>
        <a:stretch>
          <a:fillRect/>
        </a:stretch>
      </xdr:blipFill>
      <xdr:spPr>
        <a:xfrm>
          <a:off x="178946" y="608084"/>
          <a:ext cx="7632000" cy="439646"/>
        </a:xfrm>
        <a:prstGeom prst="rect">
          <a:avLst/>
        </a:prstGeom>
      </xdr:spPr>
    </xdr:pic>
    <xdr:clientData/>
  </xdr:twoCellAnchor>
</xdr:wsDr>
</file>

<file path=xl/tables/table1.xml><?xml version="1.0" encoding="utf-8"?>
<table xmlns="http://schemas.openxmlformats.org/spreadsheetml/2006/main" id="1" name="Harmonogram" displayName="Harmonogram" ref="A5:U181" totalsRowShown="0" headerRowDxfId="22" dataDxfId="21">
  <autoFilter ref="A5:U181"/>
  <tableColumns count="21">
    <tableColumn id="1" name="Priorytet" dataDxfId="20"/>
    <tableColumn id="12" name="Działanie" dataDxfId="19"/>
    <tableColumn id="2" name="Typy projektów, które mogą otrzymać dofinansowanie " dataDxfId="18"/>
    <tableColumn id="3" name="Wnioskodawcy " dataDxfId="17"/>
    <tableColumn id="4" name="Data początkowa" dataDxfId="16"/>
    <tableColumn id="5" name="Data końcowa" dataDxfId="15"/>
    <tableColumn id="6" name="Kwota dofinansowania na nabór " dataDxfId="14"/>
    <tableColumn id="9" name="Budżet Państwa" dataDxfId="13"/>
    <tableColumn id="13" name="Obszar geograficzny" dataDxfId="12"/>
    <tableColumn id="14" name="Instytucja przyjmująca wnioski o dofinansowanie" dataDxfId="11"/>
    <tableColumn id="7" name="Sposób wyboru projektów " dataDxfId="10"/>
    <tableColumn id="8" name="Cel polityki, cel szczegółowy" dataDxfId="9"/>
    <tableColumn id="11" name="Informacje dodatkowe" dataDxfId="8"/>
    <tableColumn id="10" name="Kwota dofinansowania nabór II" dataDxfId="7"/>
    <tableColumn id="15" name="Data początkowa nabór II" dataDxfId="6"/>
    <tableColumn id="16" name="Kwota dofinansowania nabór III" dataDxfId="5"/>
    <tableColumn id="17" name="Data początkowa nabór III" dataDxfId="4"/>
    <tableColumn id="18" name="Kwota dofinansowania nabór IV" dataDxfId="3"/>
    <tableColumn id="19" name="Data początkowa nabór IV" dataDxfId="2"/>
    <tableColumn id="20" name="Kwota dofinansowania nabór  V/VI/VII" dataDxfId="1"/>
    <tableColumn id="21" name="Data początkowa nabór V/VI/VII" dataDxfId="0"/>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88"/>
  <sheetViews>
    <sheetView tabSelected="1" view="pageBreakPreview" zoomScale="96" zoomScaleNormal="50" zoomScaleSheetLayoutView="96" workbookViewId="0">
      <pane xSplit="1" ySplit="4" topLeftCell="I5" activePane="bottomRight" state="frozen"/>
      <selection pane="topRight" activeCell="B1" sqref="B1"/>
      <selection pane="bottomLeft" activeCell="A5" sqref="A5"/>
      <selection pane="bottomRight" activeCell="L3" sqref="L3"/>
    </sheetView>
  </sheetViews>
  <sheetFormatPr defaultRowHeight="15" x14ac:dyDescent="0.25"/>
  <cols>
    <col min="1" max="1" width="30.140625" style="3" customWidth="1"/>
    <col min="2" max="2" width="27.7109375" style="3" customWidth="1"/>
    <col min="3" max="3" width="43" style="3" customWidth="1"/>
    <col min="4" max="4" width="55.42578125" style="3" customWidth="1"/>
    <col min="5" max="5" width="32.85546875" style="61" customWidth="1"/>
    <col min="6" max="6" width="26.140625" style="61" customWidth="1"/>
    <col min="7" max="7" width="25.7109375" style="74" customWidth="1"/>
    <col min="8" max="8" width="34.42578125" style="74" customWidth="1"/>
    <col min="9" max="9" width="19.7109375" style="3" customWidth="1"/>
    <col min="10" max="10" width="22.28515625" style="3" customWidth="1"/>
    <col min="11" max="11" width="18.85546875" style="3" customWidth="1"/>
    <col min="12" max="12" width="29.140625" style="3" customWidth="1"/>
    <col min="13" max="13" width="89" style="3" customWidth="1"/>
    <col min="14" max="14" width="27" style="17" customWidth="1"/>
    <col min="15" max="15" width="21.85546875" style="13" customWidth="1"/>
    <col min="16" max="16" width="24" style="17" customWidth="1"/>
    <col min="17" max="17" width="20.140625" style="13" customWidth="1"/>
    <col min="18" max="18" width="23.85546875" style="17" customWidth="1"/>
    <col min="19" max="19" width="19.5703125" style="13" customWidth="1"/>
    <col min="20" max="20" width="23" style="17" customWidth="1"/>
    <col min="21" max="21" width="17.42578125" style="13" customWidth="1"/>
  </cols>
  <sheetData>
    <row r="1" spans="1:21" ht="30" customHeight="1" x14ac:dyDescent="0.25">
      <c r="A1" s="2" t="s">
        <v>10</v>
      </c>
      <c r="H1" s="105"/>
      <c r="I1" s="22"/>
      <c r="M1"/>
      <c r="S1" s="124"/>
      <c r="T1" s="124"/>
      <c r="U1" s="124"/>
    </row>
    <row r="2" spans="1:21" s="1" customFormat="1" ht="54.6" customHeight="1" x14ac:dyDescent="0.25">
      <c r="A2" s="4"/>
      <c r="B2" s="5"/>
      <c r="C2" s="5"/>
      <c r="D2" s="5"/>
      <c r="E2" s="103"/>
      <c r="F2" s="103"/>
      <c r="G2" s="75"/>
      <c r="H2" s="75"/>
      <c r="I2" s="5"/>
      <c r="J2" s="5"/>
      <c r="K2" s="5"/>
      <c r="L2" s="21" t="s">
        <v>560</v>
      </c>
      <c r="M2" s="101"/>
      <c r="N2" s="96"/>
      <c r="O2" s="14"/>
      <c r="P2" s="8"/>
      <c r="Q2" s="102"/>
      <c r="R2" s="8"/>
      <c r="S2" s="124"/>
      <c r="T2" s="124"/>
      <c r="U2" s="124"/>
    </row>
    <row r="3" spans="1:21" s="1" customFormat="1" ht="21.75" customHeight="1" x14ac:dyDescent="0.25">
      <c r="A3" s="5" t="s">
        <v>322</v>
      </c>
      <c r="B3" s="5"/>
      <c r="C3" s="5"/>
      <c r="D3" s="5"/>
      <c r="E3" s="62"/>
      <c r="F3" s="62"/>
      <c r="G3" s="75"/>
      <c r="H3" s="75"/>
      <c r="I3" s="5"/>
      <c r="J3" s="5"/>
      <c r="K3" s="5"/>
      <c r="L3" s="5"/>
      <c r="M3" s="85"/>
      <c r="N3" s="8"/>
      <c r="O3" s="14"/>
      <c r="P3" s="8"/>
      <c r="Q3" s="9"/>
      <c r="R3" s="8"/>
      <c r="S3" s="15"/>
      <c r="T3" s="19"/>
      <c r="U3" s="15"/>
    </row>
    <row r="4" spans="1:21" s="20" customFormat="1" ht="15.75" customHeight="1" x14ac:dyDescent="0.25"/>
    <row r="5" spans="1:21" s="10" customFormat="1" ht="84.75" customHeight="1" x14ac:dyDescent="0.25">
      <c r="A5" s="7" t="s">
        <v>6</v>
      </c>
      <c r="B5" s="7" t="s">
        <v>7</v>
      </c>
      <c r="C5" s="7" t="s">
        <v>2</v>
      </c>
      <c r="D5" s="7" t="s">
        <v>3</v>
      </c>
      <c r="E5" s="7" t="s">
        <v>4</v>
      </c>
      <c r="F5" s="7" t="s">
        <v>5</v>
      </c>
      <c r="G5" s="7" t="s">
        <v>340</v>
      </c>
      <c r="H5" s="63" t="s">
        <v>16</v>
      </c>
      <c r="I5" s="7" t="s">
        <v>0</v>
      </c>
      <c r="J5" s="7" t="s">
        <v>9</v>
      </c>
      <c r="K5" s="7" t="s">
        <v>8</v>
      </c>
      <c r="L5" s="7" t="s">
        <v>125</v>
      </c>
      <c r="M5" s="7" t="s">
        <v>1</v>
      </c>
      <c r="N5" s="7" t="s">
        <v>248</v>
      </c>
      <c r="O5" s="7" t="s">
        <v>196</v>
      </c>
      <c r="P5" s="7" t="s">
        <v>249</v>
      </c>
      <c r="Q5" s="6" t="s">
        <v>197</v>
      </c>
      <c r="R5" s="7" t="s">
        <v>250</v>
      </c>
      <c r="S5" s="6" t="s">
        <v>200</v>
      </c>
      <c r="T5" s="7" t="s">
        <v>251</v>
      </c>
      <c r="U5" s="7" t="s">
        <v>215</v>
      </c>
    </row>
    <row r="6" spans="1:21" s="100" customFormat="1" ht="82.5" customHeight="1" x14ac:dyDescent="0.25">
      <c r="A6" s="23" t="s">
        <v>11</v>
      </c>
      <c r="B6" s="23" t="s">
        <v>12</v>
      </c>
      <c r="C6" s="23" t="s">
        <v>474</v>
      </c>
      <c r="D6" s="23" t="s">
        <v>319</v>
      </c>
      <c r="E6" s="36" t="s">
        <v>389</v>
      </c>
      <c r="F6" s="64">
        <v>45590</v>
      </c>
      <c r="G6" s="111">
        <v>86626000</v>
      </c>
      <c r="H6" s="30" t="s">
        <v>267</v>
      </c>
      <c r="I6" s="23" t="s">
        <v>321</v>
      </c>
      <c r="J6" s="23" t="s">
        <v>186</v>
      </c>
      <c r="K6" s="27" t="s">
        <v>182</v>
      </c>
      <c r="L6" s="23" t="s">
        <v>151</v>
      </c>
      <c r="M6" s="23" t="s">
        <v>187</v>
      </c>
      <c r="N6" s="28">
        <v>43313000</v>
      </c>
      <c r="O6" s="29" t="s">
        <v>189</v>
      </c>
      <c r="P6" s="29" t="s">
        <v>188</v>
      </c>
      <c r="Q6" s="29" t="s">
        <v>188</v>
      </c>
      <c r="R6" s="31" t="s">
        <v>188</v>
      </c>
      <c r="S6" s="31" t="s">
        <v>188</v>
      </c>
      <c r="T6" s="34" t="s">
        <v>188</v>
      </c>
      <c r="U6" s="34" t="s">
        <v>188</v>
      </c>
    </row>
    <row r="7" spans="1:21" s="10" customFormat="1" ht="81.75" customHeight="1" x14ac:dyDescent="0.25">
      <c r="A7" s="23" t="s">
        <v>11</v>
      </c>
      <c r="B7" s="23" t="s">
        <v>13</v>
      </c>
      <c r="C7" s="27" t="s">
        <v>472</v>
      </c>
      <c r="D7" s="23" t="s">
        <v>226</v>
      </c>
      <c r="E7" s="31" t="s">
        <v>190</v>
      </c>
      <c r="F7" s="31" t="s">
        <v>190</v>
      </c>
      <c r="G7" s="111">
        <v>8662600</v>
      </c>
      <c r="H7" s="30" t="s">
        <v>267</v>
      </c>
      <c r="I7" s="23" t="s">
        <v>321</v>
      </c>
      <c r="J7" s="23" t="s">
        <v>186</v>
      </c>
      <c r="K7" s="27" t="s">
        <v>182</v>
      </c>
      <c r="L7" s="23" t="s">
        <v>151</v>
      </c>
      <c r="M7" s="23" t="s">
        <v>187</v>
      </c>
      <c r="N7" s="33"/>
      <c r="O7" s="31"/>
      <c r="P7" s="33">
        <v>8662600</v>
      </c>
      <c r="Q7" s="31" t="s">
        <v>201</v>
      </c>
      <c r="R7" s="33">
        <v>8662600</v>
      </c>
      <c r="S7" s="31" t="s">
        <v>202</v>
      </c>
      <c r="T7" s="34" t="s">
        <v>188</v>
      </c>
      <c r="U7" s="34" t="s">
        <v>188</v>
      </c>
    </row>
    <row r="8" spans="1:21" s="10" customFormat="1" ht="96" customHeight="1" x14ac:dyDescent="0.25">
      <c r="A8" s="23" t="s">
        <v>11</v>
      </c>
      <c r="B8" s="23" t="s">
        <v>14</v>
      </c>
      <c r="C8" s="27" t="s">
        <v>473</v>
      </c>
      <c r="D8" s="23" t="s">
        <v>471</v>
      </c>
      <c r="E8" s="65">
        <v>45378</v>
      </c>
      <c r="F8" s="64">
        <v>45432</v>
      </c>
      <c r="G8" s="111">
        <v>51975600</v>
      </c>
      <c r="H8" s="30" t="s">
        <v>267</v>
      </c>
      <c r="I8" s="23" t="s">
        <v>321</v>
      </c>
      <c r="J8" s="23" t="s">
        <v>186</v>
      </c>
      <c r="K8" s="27" t="s">
        <v>182</v>
      </c>
      <c r="L8" s="23" t="s">
        <v>151</v>
      </c>
      <c r="M8" s="23" t="s">
        <v>188</v>
      </c>
      <c r="N8" s="30" t="s">
        <v>188</v>
      </c>
      <c r="O8" s="31" t="s">
        <v>188</v>
      </c>
      <c r="P8" s="31" t="s">
        <v>188</v>
      </c>
      <c r="Q8" s="31" t="s">
        <v>188</v>
      </c>
      <c r="R8" s="31" t="s">
        <v>188</v>
      </c>
      <c r="S8" s="31" t="s">
        <v>188</v>
      </c>
      <c r="T8" s="34" t="s">
        <v>188</v>
      </c>
      <c r="U8" s="34" t="s">
        <v>188</v>
      </c>
    </row>
    <row r="9" spans="1:21" s="10" customFormat="1" ht="106.5" customHeight="1" x14ac:dyDescent="0.25">
      <c r="A9" s="23" t="s">
        <v>11</v>
      </c>
      <c r="B9" s="23" t="s">
        <v>17</v>
      </c>
      <c r="C9" s="23" t="s">
        <v>475</v>
      </c>
      <c r="D9" s="23" t="s">
        <v>227</v>
      </c>
      <c r="E9" s="65">
        <v>45408</v>
      </c>
      <c r="F9" s="65">
        <v>45499</v>
      </c>
      <c r="G9" s="111">
        <v>218687401.96949998</v>
      </c>
      <c r="H9" s="30" t="s">
        <v>267</v>
      </c>
      <c r="I9" s="23" t="s">
        <v>321</v>
      </c>
      <c r="J9" s="23" t="s">
        <v>183</v>
      </c>
      <c r="K9" s="27" t="s">
        <v>182</v>
      </c>
      <c r="L9" s="23" t="s">
        <v>151</v>
      </c>
      <c r="M9" s="23" t="s">
        <v>188</v>
      </c>
      <c r="N9" s="32" t="s">
        <v>188</v>
      </c>
      <c r="O9" s="34" t="s">
        <v>188</v>
      </c>
      <c r="P9" s="34" t="s">
        <v>188</v>
      </c>
      <c r="Q9" s="34" t="s">
        <v>188</v>
      </c>
      <c r="R9" s="34" t="s">
        <v>188</v>
      </c>
      <c r="S9" s="34" t="s">
        <v>188</v>
      </c>
      <c r="T9" s="34" t="s">
        <v>188</v>
      </c>
      <c r="U9" s="34" t="s">
        <v>188</v>
      </c>
    </row>
    <row r="10" spans="1:21" s="10" customFormat="1" ht="222" customHeight="1" x14ac:dyDescent="0.25">
      <c r="A10" s="23" t="s">
        <v>11</v>
      </c>
      <c r="B10" s="23" t="s">
        <v>15</v>
      </c>
      <c r="C10" s="23" t="s">
        <v>214</v>
      </c>
      <c r="D10" s="57" t="s">
        <v>228</v>
      </c>
      <c r="E10" s="65">
        <v>45355</v>
      </c>
      <c r="F10" s="66">
        <v>45412</v>
      </c>
      <c r="G10" s="111">
        <v>12805848</v>
      </c>
      <c r="H10" s="30" t="s">
        <v>267</v>
      </c>
      <c r="I10" s="23" t="s">
        <v>321</v>
      </c>
      <c r="J10" s="23" t="s">
        <v>186</v>
      </c>
      <c r="K10" s="27" t="s">
        <v>185</v>
      </c>
      <c r="L10" s="23" t="s">
        <v>151</v>
      </c>
      <c r="M10" s="44" t="s">
        <v>372</v>
      </c>
      <c r="N10" s="35">
        <v>8662600</v>
      </c>
      <c r="O10" s="26">
        <v>2026</v>
      </c>
      <c r="P10" s="34" t="s">
        <v>188</v>
      </c>
      <c r="Q10" s="34" t="s">
        <v>188</v>
      </c>
      <c r="R10" s="34" t="s">
        <v>188</v>
      </c>
      <c r="S10" s="34" t="s">
        <v>188</v>
      </c>
      <c r="T10" s="34" t="s">
        <v>188</v>
      </c>
      <c r="U10" s="34" t="s">
        <v>188</v>
      </c>
    </row>
    <row r="11" spans="1:21" s="10" customFormat="1" ht="332.25" customHeight="1" x14ac:dyDescent="0.25">
      <c r="A11" s="23" t="s">
        <v>11</v>
      </c>
      <c r="B11" s="23" t="s">
        <v>15</v>
      </c>
      <c r="C11" s="23" t="s">
        <v>476</v>
      </c>
      <c r="D11" s="57" t="s">
        <v>477</v>
      </c>
      <c r="E11" s="65" t="s">
        <v>375</v>
      </c>
      <c r="F11" s="65">
        <v>45379</v>
      </c>
      <c r="G11" s="111">
        <v>14898589</v>
      </c>
      <c r="H11" s="30" t="s">
        <v>267</v>
      </c>
      <c r="I11" s="23" t="s">
        <v>321</v>
      </c>
      <c r="J11" s="23" t="s">
        <v>186</v>
      </c>
      <c r="K11" s="27" t="s">
        <v>185</v>
      </c>
      <c r="L11" s="23" t="s">
        <v>151</v>
      </c>
      <c r="M11" s="23" t="s">
        <v>381</v>
      </c>
      <c r="N11" s="111">
        <v>7374611.2999999998</v>
      </c>
      <c r="O11" s="31" t="s">
        <v>290</v>
      </c>
      <c r="P11" s="34" t="s">
        <v>188</v>
      </c>
      <c r="Q11" s="34" t="s">
        <v>188</v>
      </c>
      <c r="R11" s="34" t="s">
        <v>188</v>
      </c>
      <c r="S11" s="34" t="s">
        <v>188</v>
      </c>
      <c r="T11" s="34" t="s">
        <v>188</v>
      </c>
      <c r="U11" s="34" t="s">
        <v>188</v>
      </c>
    </row>
    <row r="12" spans="1:21" s="10" customFormat="1" ht="96" customHeight="1" x14ac:dyDescent="0.25">
      <c r="A12" s="60" t="s">
        <v>11</v>
      </c>
      <c r="B12" s="60" t="s">
        <v>18</v>
      </c>
      <c r="C12" s="60" t="s">
        <v>374</v>
      </c>
      <c r="D12" s="60" t="s">
        <v>292</v>
      </c>
      <c r="E12" s="67">
        <v>45384</v>
      </c>
      <c r="F12" s="67">
        <v>45412</v>
      </c>
      <c r="G12" s="111">
        <v>11398290.310000001</v>
      </c>
      <c r="H12" s="30" t="s">
        <v>267</v>
      </c>
      <c r="I12" s="23" t="s">
        <v>321</v>
      </c>
      <c r="J12" s="23" t="s">
        <v>183</v>
      </c>
      <c r="K12" s="23" t="s">
        <v>377</v>
      </c>
      <c r="L12" s="23" t="s">
        <v>152</v>
      </c>
      <c r="M12" s="23" t="s">
        <v>187</v>
      </c>
      <c r="N12" s="30" t="s">
        <v>188</v>
      </c>
      <c r="O12" s="31" t="s">
        <v>188</v>
      </c>
      <c r="P12" s="31" t="s">
        <v>188</v>
      </c>
      <c r="Q12" s="31" t="s">
        <v>188</v>
      </c>
      <c r="R12" s="31" t="str">
        <f>+R11</f>
        <v>n/d</v>
      </c>
      <c r="S12" s="31" t="str">
        <f>+S11</f>
        <v>n/d</v>
      </c>
      <c r="T12" s="34" t="s">
        <v>188</v>
      </c>
      <c r="U12" s="34" t="s">
        <v>188</v>
      </c>
    </row>
    <row r="13" spans="1:21" s="10" customFormat="1" ht="93" customHeight="1" x14ac:dyDescent="0.25">
      <c r="A13" s="60" t="s">
        <v>11</v>
      </c>
      <c r="B13" s="44" t="s">
        <v>18</v>
      </c>
      <c r="C13" s="60" t="s">
        <v>374</v>
      </c>
      <c r="D13" s="60" t="s">
        <v>292</v>
      </c>
      <c r="E13" s="67">
        <v>45418</v>
      </c>
      <c r="F13" s="67">
        <v>45443</v>
      </c>
      <c r="G13" s="111">
        <v>5552297</v>
      </c>
      <c r="H13" s="30" t="s">
        <v>267</v>
      </c>
      <c r="I13" s="23" t="s">
        <v>321</v>
      </c>
      <c r="J13" s="23" t="s">
        <v>183</v>
      </c>
      <c r="K13" s="27" t="s">
        <v>185</v>
      </c>
      <c r="L13" s="23" t="s">
        <v>152</v>
      </c>
      <c r="M13" s="23" t="s">
        <v>187</v>
      </c>
      <c r="N13" s="30" t="s">
        <v>188</v>
      </c>
      <c r="O13" s="31" t="s">
        <v>188</v>
      </c>
      <c r="P13" s="31" t="s">
        <v>188</v>
      </c>
      <c r="Q13" s="31" t="s">
        <v>188</v>
      </c>
      <c r="R13" s="31" t="s">
        <v>188</v>
      </c>
      <c r="S13" s="31" t="s">
        <v>188</v>
      </c>
      <c r="T13" s="34" t="s">
        <v>188</v>
      </c>
      <c r="U13" s="34" t="s">
        <v>188</v>
      </c>
    </row>
    <row r="14" spans="1:21" s="10" customFormat="1" ht="99.75" customHeight="1" x14ac:dyDescent="0.25">
      <c r="A14" s="60" t="s">
        <v>11</v>
      </c>
      <c r="B14" s="60" t="s">
        <v>18</v>
      </c>
      <c r="C14" s="60" t="s">
        <v>374</v>
      </c>
      <c r="D14" s="60" t="s">
        <v>292</v>
      </c>
      <c r="E14" s="67">
        <v>45471</v>
      </c>
      <c r="F14" s="67">
        <v>45502</v>
      </c>
      <c r="G14" s="111">
        <v>4996342</v>
      </c>
      <c r="H14" s="30" t="s">
        <v>267</v>
      </c>
      <c r="I14" s="23" t="s">
        <v>321</v>
      </c>
      <c r="J14" s="23" t="s">
        <v>183</v>
      </c>
      <c r="K14" s="27" t="s">
        <v>185</v>
      </c>
      <c r="L14" s="23" t="s">
        <v>152</v>
      </c>
      <c r="M14" s="23" t="s">
        <v>187</v>
      </c>
      <c r="N14" s="30" t="s">
        <v>188</v>
      </c>
      <c r="O14" s="31" t="s">
        <v>188</v>
      </c>
      <c r="P14" s="31" t="s">
        <v>188</v>
      </c>
      <c r="Q14" s="31" t="s">
        <v>188</v>
      </c>
      <c r="R14" s="31" t="s">
        <v>188</v>
      </c>
      <c r="S14" s="31" t="s">
        <v>188</v>
      </c>
      <c r="T14" s="34" t="s">
        <v>188</v>
      </c>
      <c r="U14" s="34" t="s">
        <v>188</v>
      </c>
    </row>
    <row r="15" spans="1:21" s="100" customFormat="1" ht="99" customHeight="1" x14ac:dyDescent="0.25">
      <c r="A15" s="60" t="s">
        <v>11</v>
      </c>
      <c r="B15" s="60" t="s">
        <v>18</v>
      </c>
      <c r="C15" s="23" t="s">
        <v>374</v>
      </c>
      <c r="D15" s="60" t="s">
        <v>292</v>
      </c>
      <c r="E15" s="67">
        <v>45628</v>
      </c>
      <c r="F15" s="67">
        <v>45656</v>
      </c>
      <c r="G15" s="111">
        <v>5601887</v>
      </c>
      <c r="H15" s="30" t="s">
        <v>267</v>
      </c>
      <c r="I15" s="23" t="s">
        <v>321</v>
      </c>
      <c r="J15" s="23" t="s">
        <v>183</v>
      </c>
      <c r="K15" s="27" t="s">
        <v>185</v>
      </c>
      <c r="L15" s="23" t="s">
        <v>152</v>
      </c>
      <c r="M15" s="23" t="s">
        <v>187</v>
      </c>
      <c r="N15" s="39" t="s">
        <v>188</v>
      </c>
      <c r="O15" s="31" t="s">
        <v>188</v>
      </c>
      <c r="P15" s="31" t="s">
        <v>188</v>
      </c>
      <c r="Q15" s="31" t="s">
        <v>188</v>
      </c>
      <c r="R15" s="31" t="s">
        <v>188</v>
      </c>
      <c r="S15" s="31" t="s">
        <v>188</v>
      </c>
      <c r="T15" s="34" t="s">
        <v>188</v>
      </c>
      <c r="U15" s="34" t="s">
        <v>188</v>
      </c>
    </row>
    <row r="16" spans="1:21" s="10" customFormat="1" ht="189" customHeight="1" x14ac:dyDescent="0.25">
      <c r="A16" s="23" t="s">
        <v>11</v>
      </c>
      <c r="B16" s="23" t="s">
        <v>18</v>
      </c>
      <c r="C16" s="23" t="s">
        <v>382</v>
      </c>
      <c r="D16" s="23" t="s">
        <v>292</v>
      </c>
      <c r="E16" s="65" t="s">
        <v>189</v>
      </c>
      <c r="F16" s="64" t="s">
        <v>189</v>
      </c>
      <c r="G16" s="111">
        <v>29997723.41</v>
      </c>
      <c r="H16" s="30" t="s">
        <v>267</v>
      </c>
      <c r="I16" s="23" t="s">
        <v>321</v>
      </c>
      <c r="J16" s="23" t="s">
        <v>183</v>
      </c>
      <c r="K16" s="27" t="s">
        <v>185</v>
      </c>
      <c r="L16" s="23" t="s">
        <v>152</v>
      </c>
      <c r="M16" s="23" t="s">
        <v>187</v>
      </c>
      <c r="N16" s="31" t="s">
        <v>188</v>
      </c>
      <c r="O16" s="31" t="s">
        <v>188</v>
      </c>
      <c r="P16" s="31" t="s">
        <v>188</v>
      </c>
      <c r="Q16" s="31" t="s">
        <v>188</v>
      </c>
      <c r="R16" s="31" t="s">
        <v>188</v>
      </c>
      <c r="S16" s="31" t="s">
        <v>188</v>
      </c>
      <c r="T16" s="34" t="s">
        <v>188</v>
      </c>
      <c r="U16" s="34" t="s">
        <v>188</v>
      </c>
    </row>
    <row r="17" spans="1:21" s="10" customFormat="1" ht="93" customHeight="1" x14ac:dyDescent="0.25">
      <c r="A17" s="23" t="s">
        <v>11</v>
      </c>
      <c r="B17" s="23" t="s">
        <v>19</v>
      </c>
      <c r="C17" s="23" t="s">
        <v>478</v>
      </c>
      <c r="D17" s="23" t="s">
        <v>229</v>
      </c>
      <c r="E17" s="65">
        <v>45260</v>
      </c>
      <c r="F17" s="36" t="s">
        <v>424</v>
      </c>
      <c r="G17" s="111">
        <v>97772400</v>
      </c>
      <c r="H17" s="30" t="s">
        <v>267</v>
      </c>
      <c r="I17" s="23" t="s">
        <v>321</v>
      </c>
      <c r="J17" s="23" t="s">
        <v>183</v>
      </c>
      <c r="K17" s="27" t="s">
        <v>182</v>
      </c>
      <c r="L17" s="23" t="s">
        <v>152</v>
      </c>
      <c r="M17" s="23" t="s">
        <v>188</v>
      </c>
      <c r="N17" s="31" t="s">
        <v>188</v>
      </c>
      <c r="O17" s="31" t="s">
        <v>188</v>
      </c>
      <c r="P17" s="30" t="s">
        <v>188</v>
      </c>
      <c r="Q17" s="31" t="s">
        <v>188</v>
      </c>
      <c r="R17" s="30" t="s">
        <v>188</v>
      </c>
      <c r="S17" s="31" t="s">
        <v>188</v>
      </c>
      <c r="T17" s="32" t="s">
        <v>188</v>
      </c>
      <c r="U17" s="34" t="s">
        <v>188</v>
      </c>
    </row>
    <row r="18" spans="1:21" s="10" customFormat="1" ht="105" customHeight="1" x14ac:dyDescent="0.25">
      <c r="A18" s="23" t="s">
        <v>11</v>
      </c>
      <c r="B18" s="23" t="s">
        <v>20</v>
      </c>
      <c r="C18" s="23" t="s">
        <v>445</v>
      </c>
      <c r="D18" s="23" t="s">
        <v>229</v>
      </c>
      <c r="E18" s="70" t="s">
        <v>284</v>
      </c>
      <c r="F18" s="70" t="s">
        <v>283</v>
      </c>
      <c r="G18" s="111">
        <v>83377525</v>
      </c>
      <c r="H18" s="30" t="s">
        <v>267</v>
      </c>
      <c r="I18" s="23" t="s">
        <v>321</v>
      </c>
      <c r="J18" s="23" t="s">
        <v>183</v>
      </c>
      <c r="K18" s="27" t="s">
        <v>185</v>
      </c>
      <c r="L18" s="23" t="s">
        <v>152</v>
      </c>
      <c r="M18" s="23" t="s">
        <v>187</v>
      </c>
      <c r="N18" s="39">
        <v>84303535.283500001</v>
      </c>
      <c r="O18" s="31" t="s">
        <v>201</v>
      </c>
      <c r="P18" s="30" t="str">
        <f t="shared" ref="P18:S19" si="0">+P17</f>
        <v>n/d</v>
      </c>
      <c r="Q18" s="31" t="str">
        <f t="shared" si="0"/>
        <v>n/d</v>
      </c>
      <c r="R18" s="30" t="str">
        <f t="shared" si="0"/>
        <v>n/d</v>
      </c>
      <c r="S18" s="31" t="str">
        <f t="shared" si="0"/>
        <v>n/d</v>
      </c>
      <c r="T18" s="32" t="s">
        <v>188</v>
      </c>
      <c r="U18" s="34" t="s">
        <v>188</v>
      </c>
    </row>
    <row r="19" spans="1:21" s="10" customFormat="1" ht="97.5" customHeight="1" x14ac:dyDescent="0.25">
      <c r="A19" s="23" t="s">
        <v>11</v>
      </c>
      <c r="B19" s="23" t="s">
        <v>21</v>
      </c>
      <c r="C19" s="23" t="s">
        <v>22</v>
      </c>
      <c r="D19" s="23" t="s">
        <v>292</v>
      </c>
      <c r="E19" s="36" t="s">
        <v>400</v>
      </c>
      <c r="F19" s="36" t="s">
        <v>401</v>
      </c>
      <c r="G19" s="111">
        <v>20914253.781599998</v>
      </c>
      <c r="H19" s="30" t="s">
        <v>267</v>
      </c>
      <c r="I19" s="23" t="s">
        <v>321</v>
      </c>
      <c r="J19" s="23" t="s">
        <v>183</v>
      </c>
      <c r="K19" s="27" t="s">
        <v>182</v>
      </c>
      <c r="L19" s="23" t="s">
        <v>152</v>
      </c>
      <c r="M19" s="23" t="s">
        <v>188</v>
      </c>
      <c r="N19" s="39"/>
      <c r="O19" s="31"/>
      <c r="P19" s="30" t="str">
        <f t="shared" si="0"/>
        <v>n/d</v>
      </c>
      <c r="Q19" s="31" t="str">
        <f t="shared" si="0"/>
        <v>n/d</v>
      </c>
      <c r="R19" s="30" t="str">
        <f t="shared" si="0"/>
        <v>n/d</v>
      </c>
      <c r="S19" s="31" t="str">
        <f t="shared" si="0"/>
        <v>n/d</v>
      </c>
      <c r="T19" s="32" t="s">
        <v>188</v>
      </c>
      <c r="U19" s="34" t="s">
        <v>188</v>
      </c>
    </row>
    <row r="20" spans="1:21" s="10" customFormat="1" ht="111" customHeight="1" x14ac:dyDescent="0.25">
      <c r="A20" s="23" t="s">
        <v>11</v>
      </c>
      <c r="B20" s="23" t="s">
        <v>23</v>
      </c>
      <c r="C20" s="23" t="s">
        <v>479</v>
      </c>
      <c r="D20" s="23" t="s">
        <v>226</v>
      </c>
      <c r="E20" s="65">
        <v>45289</v>
      </c>
      <c r="F20" s="65">
        <v>45386</v>
      </c>
      <c r="G20" s="111">
        <v>67131000</v>
      </c>
      <c r="H20" s="30" t="s">
        <v>267</v>
      </c>
      <c r="I20" s="23" t="s">
        <v>321</v>
      </c>
      <c r="J20" s="23" t="s">
        <v>186</v>
      </c>
      <c r="K20" s="27" t="s">
        <v>182</v>
      </c>
      <c r="L20" s="23" t="s">
        <v>153</v>
      </c>
      <c r="M20" s="23" t="s">
        <v>188</v>
      </c>
      <c r="N20" s="31" t="s">
        <v>188</v>
      </c>
      <c r="O20" s="31" t="s">
        <v>188</v>
      </c>
      <c r="P20" s="30" t="s">
        <v>188</v>
      </c>
      <c r="Q20" s="31" t="s">
        <v>188</v>
      </c>
      <c r="R20" s="30" t="s">
        <v>188</v>
      </c>
      <c r="S20" s="31" t="s">
        <v>188</v>
      </c>
      <c r="T20" s="32" t="s">
        <v>188</v>
      </c>
      <c r="U20" s="34" t="s">
        <v>188</v>
      </c>
    </row>
    <row r="21" spans="1:21" s="10" customFormat="1" ht="92.25" customHeight="1" x14ac:dyDescent="0.25">
      <c r="A21" s="23" t="s">
        <v>11</v>
      </c>
      <c r="B21" s="23" t="s">
        <v>24</v>
      </c>
      <c r="C21" s="23" t="s">
        <v>480</v>
      </c>
      <c r="D21" s="23" t="s">
        <v>226</v>
      </c>
      <c r="E21" s="65">
        <v>45343</v>
      </c>
      <c r="F21" s="64">
        <v>45418</v>
      </c>
      <c r="G21" s="111">
        <v>44754000</v>
      </c>
      <c r="H21" s="30" t="s">
        <v>267</v>
      </c>
      <c r="I21" s="23" t="s">
        <v>321</v>
      </c>
      <c r="J21" s="23" t="s">
        <v>186</v>
      </c>
      <c r="K21" s="27" t="s">
        <v>182</v>
      </c>
      <c r="L21" s="23" t="s">
        <v>153</v>
      </c>
      <c r="M21" s="23" t="s">
        <v>188</v>
      </c>
      <c r="N21" s="31" t="s">
        <v>188</v>
      </c>
      <c r="O21" s="31" t="s">
        <v>188</v>
      </c>
      <c r="P21" s="30" t="s">
        <v>188</v>
      </c>
      <c r="Q21" s="31" t="s">
        <v>188</v>
      </c>
      <c r="R21" s="30" t="s">
        <v>188</v>
      </c>
      <c r="S21" s="31" t="s">
        <v>188</v>
      </c>
      <c r="T21" s="32" t="s">
        <v>188</v>
      </c>
      <c r="U21" s="34" t="s">
        <v>188</v>
      </c>
    </row>
    <row r="22" spans="1:21" s="10" customFormat="1" ht="87.75" customHeight="1" x14ac:dyDescent="0.25">
      <c r="A22" s="23" t="s">
        <v>11</v>
      </c>
      <c r="B22" s="23" t="s">
        <v>25</v>
      </c>
      <c r="C22" s="23" t="s">
        <v>482</v>
      </c>
      <c r="D22" s="23" t="s">
        <v>481</v>
      </c>
      <c r="E22" s="36" t="s">
        <v>390</v>
      </c>
      <c r="F22" s="36" t="s">
        <v>283</v>
      </c>
      <c r="G22" s="111">
        <v>27313511.310099997</v>
      </c>
      <c r="H22" s="30" t="s">
        <v>267</v>
      </c>
      <c r="I22" s="23" t="s">
        <v>321</v>
      </c>
      <c r="J22" s="23" t="s">
        <v>186</v>
      </c>
      <c r="K22" s="27" t="s">
        <v>182</v>
      </c>
      <c r="L22" s="23" t="s">
        <v>153</v>
      </c>
      <c r="M22" s="23" t="s">
        <v>188</v>
      </c>
      <c r="N22" s="34" t="s">
        <v>188</v>
      </c>
      <c r="O22" s="36" t="s">
        <v>188</v>
      </c>
      <c r="P22" s="30" t="s">
        <v>188</v>
      </c>
      <c r="Q22" s="31" t="s">
        <v>188</v>
      </c>
      <c r="R22" s="30" t="s">
        <v>188</v>
      </c>
      <c r="S22" s="31" t="s">
        <v>188</v>
      </c>
      <c r="T22" s="32" t="s">
        <v>188</v>
      </c>
      <c r="U22" s="34" t="s">
        <v>188</v>
      </c>
    </row>
    <row r="23" spans="1:21" s="10" customFormat="1" ht="87.75" customHeight="1" x14ac:dyDescent="0.25">
      <c r="A23" s="23" t="s">
        <v>11</v>
      </c>
      <c r="B23" s="23" t="s">
        <v>25</v>
      </c>
      <c r="C23" s="44" t="s">
        <v>483</v>
      </c>
      <c r="D23" s="23" t="s">
        <v>484</v>
      </c>
      <c r="E23" s="36" t="s">
        <v>203</v>
      </c>
      <c r="F23" s="36" t="s">
        <v>203</v>
      </c>
      <c r="G23" s="111">
        <v>14517027.6328</v>
      </c>
      <c r="H23" s="30" t="s">
        <v>267</v>
      </c>
      <c r="I23" s="23" t="s">
        <v>321</v>
      </c>
      <c r="J23" s="23" t="s">
        <v>186</v>
      </c>
      <c r="K23" s="27" t="s">
        <v>182</v>
      </c>
      <c r="L23" s="23" t="s">
        <v>153</v>
      </c>
      <c r="M23" s="23" t="s">
        <v>188</v>
      </c>
      <c r="N23" s="34" t="s">
        <v>188</v>
      </c>
      <c r="O23" s="23" t="s">
        <v>188</v>
      </c>
      <c r="P23" s="23" t="s">
        <v>188</v>
      </c>
      <c r="Q23" s="23" t="s">
        <v>188</v>
      </c>
      <c r="R23" s="23" t="s">
        <v>188</v>
      </c>
      <c r="S23" s="23" t="s">
        <v>188</v>
      </c>
      <c r="T23" s="23" t="s">
        <v>188</v>
      </c>
      <c r="U23" s="23" t="s">
        <v>188</v>
      </c>
    </row>
    <row r="24" spans="1:21" s="104" customFormat="1" ht="90.75" customHeight="1" x14ac:dyDescent="0.25">
      <c r="A24" s="23" t="s">
        <v>11</v>
      </c>
      <c r="B24" s="23" t="s">
        <v>26</v>
      </c>
      <c r="C24" s="23" t="s">
        <v>485</v>
      </c>
      <c r="D24" s="23" t="s">
        <v>226</v>
      </c>
      <c r="E24" s="68" t="s">
        <v>189</v>
      </c>
      <c r="F24" s="69" t="s">
        <v>207</v>
      </c>
      <c r="G24" s="111">
        <v>21656500</v>
      </c>
      <c r="H24" s="30" t="s">
        <v>267</v>
      </c>
      <c r="I24" s="23" t="s">
        <v>321</v>
      </c>
      <c r="J24" s="23" t="s">
        <v>186</v>
      </c>
      <c r="K24" s="27" t="s">
        <v>182</v>
      </c>
      <c r="L24" s="23" t="s">
        <v>153</v>
      </c>
      <c r="M24" s="23" t="s">
        <v>188</v>
      </c>
      <c r="N24" s="30" t="s">
        <v>188</v>
      </c>
      <c r="O24" s="31" t="s">
        <v>188</v>
      </c>
      <c r="P24" s="30" t="s">
        <v>188</v>
      </c>
      <c r="Q24" s="31" t="s">
        <v>188</v>
      </c>
      <c r="R24" s="30" t="s">
        <v>188</v>
      </c>
      <c r="S24" s="31" t="s">
        <v>188</v>
      </c>
      <c r="T24" s="32" t="s">
        <v>188</v>
      </c>
      <c r="U24" s="34" t="s">
        <v>188</v>
      </c>
    </row>
    <row r="25" spans="1:21" s="10" customFormat="1" ht="87" customHeight="1" x14ac:dyDescent="0.25">
      <c r="A25" s="23" t="s">
        <v>11</v>
      </c>
      <c r="B25" s="23" t="s">
        <v>27</v>
      </c>
      <c r="C25" s="23" t="s">
        <v>486</v>
      </c>
      <c r="D25" s="23" t="s">
        <v>487</v>
      </c>
      <c r="E25" s="36" t="s">
        <v>284</v>
      </c>
      <c r="F25" s="70" t="s">
        <v>286</v>
      </c>
      <c r="G25" s="111">
        <v>76664010</v>
      </c>
      <c r="H25" s="30" t="s">
        <v>267</v>
      </c>
      <c r="I25" s="23" t="s">
        <v>321</v>
      </c>
      <c r="J25" s="23" t="s">
        <v>186</v>
      </c>
      <c r="K25" s="27" t="s">
        <v>182</v>
      </c>
      <c r="L25" s="23" t="s">
        <v>153</v>
      </c>
      <c r="M25" s="23" t="s">
        <v>188</v>
      </c>
      <c r="N25" s="30" t="s">
        <v>188</v>
      </c>
      <c r="O25" s="30" t="s">
        <v>188</v>
      </c>
      <c r="P25" s="30" t="s">
        <v>188</v>
      </c>
      <c r="Q25" s="31" t="s">
        <v>188</v>
      </c>
      <c r="R25" s="30" t="s">
        <v>188</v>
      </c>
      <c r="S25" s="31" t="s">
        <v>188</v>
      </c>
      <c r="T25" s="32" t="s">
        <v>188</v>
      </c>
      <c r="U25" s="34" t="s">
        <v>188</v>
      </c>
    </row>
    <row r="26" spans="1:21" s="10" customFormat="1" ht="93" customHeight="1" x14ac:dyDescent="0.25">
      <c r="A26" s="23" t="s">
        <v>11</v>
      </c>
      <c r="B26" s="23" t="s">
        <v>27</v>
      </c>
      <c r="C26" s="23" t="s">
        <v>428</v>
      </c>
      <c r="D26" s="23" t="s">
        <v>489</v>
      </c>
      <c r="E26" s="36" t="s">
        <v>456</v>
      </c>
      <c r="F26" s="70" t="s">
        <v>457</v>
      </c>
      <c r="G26" s="111">
        <v>9961990</v>
      </c>
      <c r="H26" s="30" t="s">
        <v>267</v>
      </c>
      <c r="I26" s="23" t="s">
        <v>321</v>
      </c>
      <c r="J26" s="23" t="s">
        <v>186</v>
      </c>
      <c r="K26" s="27" t="s">
        <v>185</v>
      </c>
      <c r="L26" s="23" t="s">
        <v>153</v>
      </c>
      <c r="M26" s="23" t="s">
        <v>188</v>
      </c>
      <c r="N26" s="30" t="s">
        <v>188</v>
      </c>
      <c r="O26" s="30" t="s">
        <v>188</v>
      </c>
      <c r="P26" s="30" t="s">
        <v>188</v>
      </c>
      <c r="Q26" s="31" t="s">
        <v>188</v>
      </c>
      <c r="R26" s="30" t="s">
        <v>188</v>
      </c>
      <c r="S26" s="31" t="s">
        <v>188</v>
      </c>
      <c r="T26" s="32" t="s">
        <v>188</v>
      </c>
      <c r="U26" s="34" t="s">
        <v>188</v>
      </c>
    </row>
    <row r="27" spans="1:21" s="10" customFormat="1" ht="97.5" customHeight="1" x14ac:dyDescent="0.25">
      <c r="A27" s="23" t="s">
        <v>28</v>
      </c>
      <c r="B27" s="23" t="s">
        <v>29</v>
      </c>
      <c r="C27" s="23" t="s">
        <v>488</v>
      </c>
      <c r="D27" s="23" t="s">
        <v>229</v>
      </c>
      <c r="E27" s="36" t="s">
        <v>417</v>
      </c>
      <c r="F27" s="70" t="s">
        <v>418</v>
      </c>
      <c r="G27" s="111">
        <v>69300800</v>
      </c>
      <c r="H27" s="30" t="s">
        <v>267</v>
      </c>
      <c r="I27" s="23" t="s">
        <v>321</v>
      </c>
      <c r="J27" s="23" t="s">
        <v>183</v>
      </c>
      <c r="K27" s="27" t="s">
        <v>182</v>
      </c>
      <c r="L27" s="23" t="s">
        <v>154</v>
      </c>
      <c r="M27" s="23" t="s">
        <v>187</v>
      </c>
      <c r="N27" s="39">
        <v>69300800</v>
      </c>
      <c r="O27" s="31" t="s">
        <v>189</v>
      </c>
      <c r="P27" s="31" t="s">
        <v>188</v>
      </c>
      <c r="Q27" s="31" t="s">
        <v>188</v>
      </c>
      <c r="R27" s="31" t="s">
        <v>188</v>
      </c>
      <c r="S27" s="31" t="s">
        <v>188</v>
      </c>
      <c r="T27" s="34" t="s">
        <v>188</v>
      </c>
      <c r="U27" s="34" t="s">
        <v>188</v>
      </c>
    </row>
    <row r="28" spans="1:21" s="10" customFormat="1" ht="95.25" customHeight="1" x14ac:dyDescent="0.25">
      <c r="A28" s="23" t="s">
        <v>28</v>
      </c>
      <c r="B28" s="23" t="s">
        <v>29</v>
      </c>
      <c r="C28" s="27" t="s">
        <v>198</v>
      </c>
      <c r="D28" s="23" t="s">
        <v>229</v>
      </c>
      <c r="E28" s="36" t="s">
        <v>417</v>
      </c>
      <c r="F28" s="70" t="s">
        <v>418</v>
      </c>
      <c r="G28" s="111">
        <v>21656500</v>
      </c>
      <c r="H28" s="30" t="s">
        <v>267</v>
      </c>
      <c r="I28" s="23" t="s">
        <v>321</v>
      </c>
      <c r="J28" s="23" t="s">
        <v>183</v>
      </c>
      <c r="K28" s="27" t="s">
        <v>182</v>
      </c>
      <c r="L28" s="23" t="s">
        <v>154</v>
      </c>
      <c r="M28" s="23" t="s">
        <v>187</v>
      </c>
      <c r="N28" s="31" t="s">
        <v>188</v>
      </c>
      <c r="O28" s="31" t="s">
        <v>188</v>
      </c>
      <c r="P28" s="31" t="s">
        <v>188</v>
      </c>
      <c r="Q28" s="31" t="s">
        <v>188</v>
      </c>
      <c r="R28" s="31" t="s">
        <v>188</v>
      </c>
      <c r="S28" s="31" t="s">
        <v>188</v>
      </c>
      <c r="T28" s="34" t="s">
        <v>188</v>
      </c>
      <c r="U28" s="34" t="s">
        <v>188</v>
      </c>
    </row>
    <row r="29" spans="1:21" s="10" customFormat="1" ht="106.5" customHeight="1" x14ac:dyDescent="0.25">
      <c r="A29" s="23" t="s">
        <v>28</v>
      </c>
      <c r="B29" s="23" t="s">
        <v>30</v>
      </c>
      <c r="C29" s="23" t="s">
        <v>35</v>
      </c>
      <c r="D29" s="23" t="s">
        <v>229</v>
      </c>
      <c r="E29" s="70" t="s">
        <v>189</v>
      </c>
      <c r="F29" s="70" t="s">
        <v>207</v>
      </c>
      <c r="G29" s="111">
        <v>25987800</v>
      </c>
      <c r="H29" s="30" t="s">
        <v>267</v>
      </c>
      <c r="I29" s="23" t="s">
        <v>321</v>
      </c>
      <c r="J29" s="23" t="s">
        <v>183</v>
      </c>
      <c r="K29" s="27" t="s">
        <v>182</v>
      </c>
      <c r="L29" s="23" t="s">
        <v>154</v>
      </c>
      <c r="M29" s="23" t="s">
        <v>187</v>
      </c>
      <c r="N29" s="31" t="s">
        <v>188</v>
      </c>
      <c r="O29" s="31" t="s">
        <v>188</v>
      </c>
      <c r="P29" s="31" t="s">
        <v>188</v>
      </c>
      <c r="Q29" s="31" t="s">
        <v>188</v>
      </c>
      <c r="R29" s="31" t="s">
        <v>188</v>
      </c>
      <c r="S29" s="31" t="s">
        <v>188</v>
      </c>
      <c r="T29" s="34" t="s">
        <v>188</v>
      </c>
      <c r="U29" s="34" t="s">
        <v>188</v>
      </c>
    </row>
    <row r="30" spans="1:21" s="10" customFormat="1" ht="104.25" customHeight="1" x14ac:dyDescent="0.25">
      <c r="A30" s="23" t="s">
        <v>28</v>
      </c>
      <c r="B30" s="23" t="s">
        <v>31</v>
      </c>
      <c r="C30" s="23" t="s">
        <v>36</v>
      </c>
      <c r="D30" s="56" t="s">
        <v>230</v>
      </c>
      <c r="E30" s="65" t="s">
        <v>280</v>
      </c>
      <c r="F30" s="64" t="s">
        <v>283</v>
      </c>
      <c r="G30" s="111">
        <v>8662600</v>
      </c>
      <c r="H30" s="30" t="s">
        <v>267</v>
      </c>
      <c r="I30" s="23" t="s">
        <v>321</v>
      </c>
      <c r="J30" s="23" t="s">
        <v>183</v>
      </c>
      <c r="K30" s="27" t="s">
        <v>182</v>
      </c>
      <c r="L30" s="23" t="s">
        <v>154</v>
      </c>
      <c r="M30" s="23" t="s">
        <v>187</v>
      </c>
      <c r="N30" s="31" t="s">
        <v>188</v>
      </c>
      <c r="O30" s="31" t="s">
        <v>188</v>
      </c>
      <c r="P30" s="31" t="s">
        <v>188</v>
      </c>
      <c r="Q30" s="31" t="s">
        <v>188</v>
      </c>
      <c r="R30" s="31" t="s">
        <v>188</v>
      </c>
      <c r="S30" s="31" t="s">
        <v>188</v>
      </c>
      <c r="T30" s="34" t="s">
        <v>188</v>
      </c>
      <c r="U30" s="34" t="s">
        <v>188</v>
      </c>
    </row>
    <row r="31" spans="1:21" s="10" customFormat="1" ht="95.25" customHeight="1" x14ac:dyDescent="0.25">
      <c r="A31" s="23" t="s">
        <v>28</v>
      </c>
      <c r="B31" s="23" t="s">
        <v>32</v>
      </c>
      <c r="C31" s="23" t="s">
        <v>37</v>
      </c>
      <c r="D31" s="23" t="s">
        <v>229</v>
      </c>
      <c r="E31" s="31" t="s">
        <v>351</v>
      </c>
      <c r="F31" s="31" t="s">
        <v>351</v>
      </c>
      <c r="G31" s="111">
        <v>8485055.6817000005</v>
      </c>
      <c r="H31" s="30" t="s">
        <v>267</v>
      </c>
      <c r="I31" s="23" t="s">
        <v>321</v>
      </c>
      <c r="J31" s="23" t="s">
        <v>183</v>
      </c>
      <c r="K31" s="27" t="s">
        <v>182</v>
      </c>
      <c r="L31" s="23" t="s">
        <v>154</v>
      </c>
      <c r="M31" s="23" t="s">
        <v>187</v>
      </c>
      <c r="N31" s="86"/>
      <c r="O31" s="31"/>
      <c r="P31" s="31" t="s">
        <v>188</v>
      </c>
      <c r="Q31" s="31" t="s">
        <v>188</v>
      </c>
      <c r="R31" s="31" t="s">
        <v>188</v>
      </c>
      <c r="S31" s="31" t="s">
        <v>188</v>
      </c>
      <c r="T31" s="34" t="s">
        <v>188</v>
      </c>
      <c r="U31" s="34" t="s">
        <v>188</v>
      </c>
    </row>
    <row r="32" spans="1:21" s="10" customFormat="1" ht="103.5" customHeight="1" x14ac:dyDescent="0.25">
      <c r="A32" s="23" t="s">
        <v>28</v>
      </c>
      <c r="B32" s="23" t="s">
        <v>33</v>
      </c>
      <c r="C32" s="23" t="s">
        <v>38</v>
      </c>
      <c r="D32" s="23" t="s">
        <v>229</v>
      </c>
      <c r="E32" s="65">
        <v>45446</v>
      </c>
      <c r="F32" s="65">
        <v>45471</v>
      </c>
      <c r="G32" s="111">
        <v>18831738.75</v>
      </c>
      <c r="H32" s="30" t="s">
        <v>267</v>
      </c>
      <c r="I32" s="23" t="s">
        <v>321</v>
      </c>
      <c r="J32" s="23" t="s">
        <v>183</v>
      </c>
      <c r="K32" s="27" t="s">
        <v>185</v>
      </c>
      <c r="L32" s="23" t="s">
        <v>154</v>
      </c>
      <c r="M32" s="23" t="s">
        <v>187</v>
      </c>
      <c r="N32" s="31" t="s">
        <v>188</v>
      </c>
      <c r="O32" s="31" t="s">
        <v>188</v>
      </c>
      <c r="P32" s="31" t="s">
        <v>188</v>
      </c>
      <c r="Q32" s="31" t="s">
        <v>188</v>
      </c>
      <c r="R32" s="31" t="s">
        <v>188</v>
      </c>
      <c r="S32" s="31" t="s">
        <v>188</v>
      </c>
      <c r="T32" s="34" t="s">
        <v>188</v>
      </c>
      <c r="U32" s="34" t="s">
        <v>188</v>
      </c>
    </row>
    <row r="33" spans="1:21" s="10" customFormat="1" ht="129.75" customHeight="1" x14ac:dyDescent="0.25">
      <c r="A33" s="23" t="s">
        <v>28</v>
      </c>
      <c r="B33" s="23" t="s">
        <v>34</v>
      </c>
      <c r="C33" s="23" t="s">
        <v>310</v>
      </c>
      <c r="D33" s="23" t="s">
        <v>229</v>
      </c>
      <c r="E33" s="65">
        <v>45449</v>
      </c>
      <c r="F33" s="65" t="s">
        <v>558</v>
      </c>
      <c r="G33" s="111">
        <v>34569058.185999997</v>
      </c>
      <c r="H33" s="30" t="s">
        <v>267</v>
      </c>
      <c r="I33" s="23" t="s">
        <v>321</v>
      </c>
      <c r="J33" s="23" t="s">
        <v>183</v>
      </c>
      <c r="K33" s="27" t="s">
        <v>185</v>
      </c>
      <c r="L33" s="23" t="s">
        <v>154</v>
      </c>
      <c r="M33" s="23" t="s">
        <v>187</v>
      </c>
      <c r="N33" s="31" t="s">
        <v>188</v>
      </c>
      <c r="O33" s="31" t="s">
        <v>188</v>
      </c>
      <c r="P33" s="31" t="s">
        <v>188</v>
      </c>
      <c r="Q33" s="31" t="s">
        <v>188</v>
      </c>
      <c r="R33" s="31" t="s">
        <v>188</v>
      </c>
      <c r="S33" s="31" t="s">
        <v>188</v>
      </c>
      <c r="T33" s="34" t="s">
        <v>188</v>
      </c>
      <c r="U33" s="34" t="s">
        <v>188</v>
      </c>
    </row>
    <row r="34" spans="1:21" s="10" customFormat="1" ht="124.5" customHeight="1" x14ac:dyDescent="0.25">
      <c r="A34" s="23" t="s">
        <v>28</v>
      </c>
      <c r="B34" s="23" t="s">
        <v>39</v>
      </c>
      <c r="C34" s="23" t="s">
        <v>490</v>
      </c>
      <c r="D34" s="23" t="s">
        <v>231</v>
      </c>
      <c r="E34" s="70" t="s">
        <v>535</v>
      </c>
      <c r="F34" s="36" t="s">
        <v>536</v>
      </c>
      <c r="G34" s="111">
        <v>21656500</v>
      </c>
      <c r="H34" s="30" t="s">
        <v>267</v>
      </c>
      <c r="I34" s="23" t="s">
        <v>321</v>
      </c>
      <c r="J34" s="23" t="s">
        <v>183</v>
      </c>
      <c r="K34" s="27" t="s">
        <v>182</v>
      </c>
      <c r="L34" s="23" t="s">
        <v>155</v>
      </c>
      <c r="M34" s="23" t="s">
        <v>187</v>
      </c>
      <c r="N34" s="39">
        <v>21656500</v>
      </c>
      <c r="O34" s="31" t="s">
        <v>203</v>
      </c>
      <c r="P34" s="31" t="s">
        <v>188</v>
      </c>
      <c r="Q34" s="31" t="s">
        <v>188</v>
      </c>
      <c r="R34" s="31" t="s">
        <v>188</v>
      </c>
      <c r="S34" s="31" t="s">
        <v>188</v>
      </c>
      <c r="T34" s="34" t="s">
        <v>188</v>
      </c>
      <c r="U34" s="34" t="s">
        <v>188</v>
      </c>
    </row>
    <row r="35" spans="1:21" s="10" customFormat="1" ht="114.75" customHeight="1" x14ac:dyDescent="0.25">
      <c r="A35" s="23" t="s">
        <v>28</v>
      </c>
      <c r="B35" s="23" t="s">
        <v>39</v>
      </c>
      <c r="C35" s="23" t="s">
        <v>491</v>
      </c>
      <c r="D35" s="23" t="s">
        <v>492</v>
      </c>
      <c r="E35" s="31" t="s">
        <v>203</v>
      </c>
      <c r="F35" s="31" t="s">
        <v>203</v>
      </c>
      <c r="G35" s="111">
        <v>25987800</v>
      </c>
      <c r="H35" s="30" t="s">
        <v>267</v>
      </c>
      <c r="I35" s="23" t="s">
        <v>321</v>
      </c>
      <c r="J35" s="23" t="s">
        <v>183</v>
      </c>
      <c r="K35" s="27" t="s">
        <v>182</v>
      </c>
      <c r="L35" s="23" t="s">
        <v>155</v>
      </c>
      <c r="M35" s="23" t="s">
        <v>187</v>
      </c>
      <c r="N35" s="31" t="s">
        <v>188</v>
      </c>
      <c r="O35" s="31" t="s">
        <v>188</v>
      </c>
      <c r="P35" s="31" t="s">
        <v>188</v>
      </c>
      <c r="Q35" s="31" t="s">
        <v>188</v>
      </c>
      <c r="R35" s="31" t="s">
        <v>188</v>
      </c>
      <c r="S35" s="31" t="s">
        <v>188</v>
      </c>
      <c r="T35" s="34" t="s">
        <v>188</v>
      </c>
      <c r="U35" s="34" t="s">
        <v>188</v>
      </c>
    </row>
    <row r="36" spans="1:21" s="100" customFormat="1" ht="117.75" customHeight="1" x14ac:dyDescent="0.25">
      <c r="A36" s="23" t="s">
        <v>28</v>
      </c>
      <c r="B36" s="23" t="s">
        <v>40</v>
      </c>
      <c r="C36" s="23" t="s">
        <v>493</v>
      </c>
      <c r="D36" s="23" t="s">
        <v>232</v>
      </c>
      <c r="E36" s="70" t="s">
        <v>284</v>
      </c>
      <c r="F36" s="36" t="s">
        <v>337</v>
      </c>
      <c r="G36" s="111">
        <v>17079831.855</v>
      </c>
      <c r="H36" s="30" t="s">
        <v>267</v>
      </c>
      <c r="I36" s="23" t="s">
        <v>321</v>
      </c>
      <c r="J36" s="23" t="s">
        <v>183</v>
      </c>
      <c r="K36" s="27" t="s">
        <v>182</v>
      </c>
      <c r="L36" s="23" t="s">
        <v>156</v>
      </c>
      <c r="M36" s="23" t="s">
        <v>187</v>
      </c>
      <c r="N36" s="39">
        <v>13216849.336199999</v>
      </c>
      <c r="O36" s="31" t="s">
        <v>189</v>
      </c>
      <c r="P36" s="31" t="s">
        <v>188</v>
      </c>
      <c r="Q36" s="31" t="s">
        <v>188</v>
      </c>
      <c r="R36" s="31" t="s">
        <v>188</v>
      </c>
      <c r="S36" s="31" t="s">
        <v>188</v>
      </c>
      <c r="T36" s="34" t="s">
        <v>188</v>
      </c>
      <c r="U36" s="34" t="s">
        <v>188</v>
      </c>
    </row>
    <row r="37" spans="1:21" s="10" customFormat="1" ht="102.75" customHeight="1" x14ac:dyDescent="0.25">
      <c r="A37" s="23" t="s">
        <v>28</v>
      </c>
      <c r="B37" s="23" t="s">
        <v>41</v>
      </c>
      <c r="C37" s="23" t="s">
        <v>494</v>
      </c>
      <c r="D37" s="23" t="s">
        <v>232</v>
      </c>
      <c r="E37" s="70" t="s">
        <v>203</v>
      </c>
      <c r="F37" s="70" t="s">
        <v>203</v>
      </c>
      <c r="G37" s="111">
        <v>21795456.766599998</v>
      </c>
      <c r="H37" s="30" t="s">
        <v>267</v>
      </c>
      <c r="I37" s="23" t="s">
        <v>321</v>
      </c>
      <c r="J37" s="23" t="s">
        <v>183</v>
      </c>
      <c r="K37" s="27" t="s">
        <v>182</v>
      </c>
      <c r="L37" s="23" t="s">
        <v>156</v>
      </c>
      <c r="M37" s="23" t="s">
        <v>187</v>
      </c>
      <c r="N37" s="31" t="s">
        <v>188</v>
      </c>
      <c r="O37" s="31" t="s">
        <v>188</v>
      </c>
      <c r="P37" s="31" t="s">
        <v>188</v>
      </c>
      <c r="Q37" s="31" t="s">
        <v>188</v>
      </c>
      <c r="R37" s="31" t="s">
        <v>188</v>
      </c>
      <c r="S37" s="31" t="s">
        <v>188</v>
      </c>
      <c r="T37" s="34" t="s">
        <v>188</v>
      </c>
      <c r="U37" s="34" t="s">
        <v>188</v>
      </c>
    </row>
    <row r="38" spans="1:21" s="10" customFormat="1" ht="132" customHeight="1" x14ac:dyDescent="0.25">
      <c r="A38" s="23" t="s">
        <v>28</v>
      </c>
      <c r="B38" s="23" t="s">
        <v>42</v>
      </c>
      <c r="C38" s="23" t="s">
        <v>495</v>
      </c>
      <c r="D38" s="23" t="s">
        <v>233</v>
      </c>
      <c r="E38" s="65">
        <v>45566</v>
      </c>
      <c r="F38" s="65">
        <v>45656</v>
      </c>
      <c r="G38" s="111">
        <f>31812906.45+10728293.55</f>
        <v>42541200</v>
      </c>
      <c r="H38" s="30" t="s">
        <v>267</v>
      </c>
      <c r="I38" s="23" t="s">
        <v>321</v>
      </c>
      <c r="J38" s="23" t="s">
        <v>183</v>
      </c>
      <c r="K38" s="27" t="s">
        <v>185</v>
      </c>
      <c r="L38" s="23" t="s">
        <v>156</v>
      </c>
      <c r="M38" s="23" t="s">
        <v>187</v>
      </c>
      <c r="N38" s="99">
        <v>3773177.3446</v>
      </c>
      <c r="O38" s="31" t="s">
        <v>189</v>
      </c>
      <c r="P38" s="31" t="s">
        <v>188</v>
      </c>
      <c r="Q38" s="31" t="s">
        <v>188</v>
      </c>
      <c r="R38" s="31" t="s">
        <v>188</v>
      </c>
      <c r="S38" s="31" t="s">
        <v>188</v>
      </c>
      <c r="T38" s="34" t="s">
        <v>188</v>
      </c>
      <c r="U38" s="34" t="s">
        <v>188</v>
      </c>
    </row>
    <row r="39" spans="1:21" s="100" customFormat="1" ht="129" customHeight="1" x14ac:dyDescent="0.25">
      <c r="A39" s="23" t="s">
        <v>28</v>
      </c>
      <c r="B39" s="23" t="s">
        <v>43</v>
      </c>
      <c r="C39" s="23" t="s">
        <v>496</v>
      </c>
      <c r="D39" s="23" t="s">
        <v>317</v>
      </c>
      <c r="E39" s="36" t="s">
        <v>396</v>
      </c>
      <c r="F39" s="36" t="s">
        <v>419</v>
      </c>
      <c r="G39" s="111">
        <v>32293384.503400002</v>
      </c>
      <c r="H39" s="30" t="s">
        <v>267</v>
      </c>
      <c r="I39" s="23" t="s">
        <v>321</v>
      </c>
      <c r="J39" s="23" t="s">
        <v>183</v>
      </c>
      <c r="K39" s="27" t="s">
        <v>182</v>
      </c>
      <c r="L39" s="23" t="s">
        <v>157</v>
      </c>
      <c r="M39" s="23" t="s">
        <v>187</v>
      </c>
      <c r="N39" s="33" t="s">
        <v>188</v>
      </c>
      <c r="O39" s="93" t="s">
        <v>188</v>
      </c>
      <c r="P39" s="31" t="s">
        <v>188</v>
      </c>
      <c r="Q39" s="31" t="s">
        <v>188</v>
      </c>
      <c r="R39" s="31" t="s">
        <v>188</v>
      </c>
      <c r="S39" s="31" t="s">
        <v>188</v>
      </c>
      <c r="T39" s="34" t="s">
        <v>188</v>
      </c>
      <c r="U39" s="34" t="s">
        <v>188</v>
      </c>
    </row>
    <row r="40" spans="1:21" s="10" customFormat="1" ht="130.5" customHeight="1" x14ac:dyDescent="0.25">
      <c r="A40" s="23" t="s">
        <v>28</v>
      </c>
      <c r="B40" s="23" t="s">
        <v>44</v>
      </c>
      <c r="C40" s="23" t="s">
        <v>497</v>
      </c>
      <c r="D40" s="23" t="s">
        <v>234</v>
      </c>
      <c r="E40" s="36" t="s">
        <v>420</v>
      </c>
      <c r="F40" s="36" t="s">
        <v>421</v>
      </c>
      <c r="G40" s="111">
        <v>25987800</v>
      </c>
      <c r="H40" s="30" t="s">
        <v>267</v>
      </c>
      <c r="I40" s="23" t="s">
        <v>321</v>
      </c>
      <c r="J40" s="23" t="s">
        <v>183</v>
      </c>
      <c r="K40" s="27" t="s">
        <v>182</v>
      </c>
      <c r="L40" s="23" t="s">
        <v>158</v>
      </c>
      <c r="M40" s="23" t="s">
        <v>187</v>
      </c>
      <c r="N40" s="39">
        <v>31039117.9868</v>
      </c>
      <c r="O40" s="31" t="s">
        <v>189</v>
      </c>
      <c r="P40" s="31" t="s">
        <v>188</v>
      </c>
      <c r="Q40" s="31" t="s">
        <v>188</v>
      </c>
      <c r="R40" s="31" t="s">
        <v>188</v>
      </c>
      <c r="S40" s="31" t="s">
        <v>188</v>
      </c>
      <c r="T40" s="34" t="s">
        <v>188</v>
      </c>
      <c r="U40" s="34" t="s">
        <v>188</v>
      </c>
    </row>
    <row r="41" spans="1:21" s="10" customFormat="1" ht="130.5" customHeight="1" x14ac:dyDescent="0.25">
      <c r="A41" s="23" t="s">
        <v>28</v>
      </c>
      <c r="B41" s="23" t="s">
        <v>45</v>
      </c>
      <c r="C41" s="23" t="s">
        <v>498</v>
      </c>
      <c r="D41" s="23" t="s">
        <v>231</v>
      </c>
      <c r="E41" s="36" t="s">
        <v>420</v>
      </c>
      <c r="F41" s="36" t="s">
        <v>421</v>
      </c>
      <c r="G41" s="111">
        <v>36381802.524599999</v>
      </c>
      <c r="H41" s="30" t="s">
        <v>267</v>
      </c>
      <c r="I41" s="23" t="s">
        <v>321</v>
      </c>
      <c r="J41" s="23" t="s">
        <v>183</v>
      </c>
      <c r="K41" s="27" t="s">
        <v>182</v>
      </c>
      <c r="L41" s="23" t="s">
        <v>158</v>
      </c>
      <c r="M41" s="23" t="s">
        <v>187</v>
      </c>
      <c r="N41" s="31" t="s">
        <v>188</v>
      </c>
      <c r="O41" s="31" t="s">
        <v>188</v>
      </c>
      <c r="P41" s="31" t="s">
        <v>188</v>
      </c>
      <c r="Q41" s="31" t="s">
        <v>188</v>
      </c>
      <c r="R41" s="31" t="s">
        <v>188</v>
      </c>
      <c r="S41" s="31" t="s">
        <v>188</v>
      </c>
      <c r="T41" s="34" t="s">
        <v>188</v>
      </c>
      <c r="U41" s="34" t="s">
        <v>188</v>
      </c>
    </row>
    <row r="42" spans="1:21" s="10" customFormat="1" ht="127.5" customHeight="1" x14ac:dyDescent="0.25">
      <c r="A42" s="23" t="s">
        <v>28</v>
      </c>
      <c r="B42" s="23" t="s">
        <v>46</v>
      </c>
      <c r="C42" s="23" t="s">
        <v>499</v>
      </c>
      <c r="D42" s="23" t="s">
        <v>369</v>
      </c>
      <c r="E42" s="36" t="s">
        <v>281</v>
      </c>
      <c r="F42" s="36" t="s">
        <v>283</v>
      </c>
      <c r="G42" s="111">
        <v>46408839.987999998</v>
      </c>
      <c r="H42" s="30" t="s">
        <v>267</v>
      </c>
      <c r="I42" s="23" t="s">
        <v>321</v>
      </c>
      <c r="J42" s="23" t="s">
        <v>183</v>
      </c>
      <c r="K42" s="27" t="s">
        <v>182</v>
      </c>
      <c r="L42" s="23" t="s">
        <v>159</v>
      </c>
      <c r="M42" s="23" t="s">
        <v>187</v>
      </c>
      <c r="N42" s="31" t="s">
        <v>188</v>
      </c>
      <c r="O42" s="31" t="s">
        <v>188</v>
      </c>
      <c r="P42" s="31" t="s">
        <v>188</v>
      </c>
      <c r="Q42" s="31" t="s">
        <v>188</v>
      </c>
      <c r="R42" s="31" t="s">
        <v>188</v>
      </c>
      <c r="S42" s="31" t="s">
        <v>188</v>
      </c>
      <c r="T42" s="34" t="s">
        <v>188</v>
      </c>
      <c r="U42" s="34" t="s">
        <v>188</v>
      </c>
    </row>
    <row r="43" spans="1:21" s="10" customFormat="1" ht="348" customHeight="1" x14ac:dyDescent="0.25">
      <c r="A43" s="23" t="s">
        <v>28</v>
      </c>
      <c r="B43" s="23" t="s">
        <v>46</v>
      </c>
      <c r="C43" s="23" t="s">
        <v>500</v>
      </c>
      <c r="D43" s="23" t="s">
        <v>292</v>
      </c>
      <c r="E43" s="65">
        <v>45387</v>
      </c>
      <c r="F43" s="65">
        <v>45418</v>
      </c>
      <c r="G43" s="111">
        <v>31883223.510000002</v>
      </c>
      <c r="H43" s="37">
        <v>1875483.74</v>
      </c>
      <c r="I43" s="23" t="s">
        <v>321</v>
      </c>
      <c r="J43" s="23" t="s">
        <v>183</v>
      </c>
      <c r="K43" s="27" t="s">
        <v>185</v>
      </c>
      <c r="L43" s="23" t="s">
        <v>159</v>
      </c>
      <c r="M43" s="23" t="s">
        <v>555</v>
      </c>
      <c r="N43" s="88" t="s">
        <v>188</v>
      </c>
      <c r="O43" s="40" t="s">
        <v>188</v>
      </c>
      <c r="P43" s="88" t="s">
        <v>188</v>
      </c>
      <c r="Q43" s="40" t="s">
        <v>188</v>
      </c>
      <c r="R43" s="42" t="s">
        <v>188</v>
      </c>
      <c r="S43" s="42" t="s">
        <v>188</v>
      </c>
      <c r="T43" s="41" t="s">
        <v>188</v>
      </c>
      <c r="U43" s="41" t="s">
        <v>188</v>
      </c>
    </row>
    <row r="44" spans="1:21" s="10" customFormat="1" ht="125.25" customHeight="1" x14ac:dyDescent="0.25">
      <c r="A44" s="23" t="s">
        <v>28</v>
      </c>
      <c r="B44" s="23" t="s">
        <v>46</v>
      </c>
      <c r="C44" s="23" t="s">
        <v>500</v>
      </c>
      <c r="D44" s="23" t="s">
        <v>292</v>
      </c>
      <c r="E44" s="65" t="s">
        <v>190</v>
      </c>
      <c r="F44" s="65" t="s">
        <v>190</v>
      </c>
      <c r="G44" s="111">
        <v>1943024.17</v>
      </c>
      <c r="H44" s="37" t="s">
        <v>199</v>
      </c>
      <c r="I44" s="23" t="s">
        <v>321</v>
      </c>
      <c r="J44" s="23" t="s">
        <v>183</v>
      </c>
      <c r="K44" s="27" t="s">
        <v>185</v>
      </c>
      <c r="L44" s="23" t="s">
        <v>159</v>
      </c>
      <c r="M44" s="23" t="s">
        <v>187</v>
      </c>
      <c r="N44" s="88" t="s">
        <v>188</v>
      </c>
      <c r="O44" s="40" t="s">
        <v>188</v>
      </c>
      <c r="P44" s="88" t="s">
        <v>188</v>
      </c>
      <c r="Q44" s="40" t="s">
        <v>188</v>
      </c>
      <c r="R44" s="42" t="s">
        <v>188</v>
      </c>
      <c r="S44" s="42" t="s">
        <v>188</v>
      </c>
      <c r="T44" s="41" t="s">
        <v>188</v>
      </c>
      <c r="U44" s="41" t="s">
        <v>188</v>
      </c>
    </row>
    <row r="45" spans="1:21" s="10" customFormat="1" ht="126" customHeight="1" x14ac:dyDescent="0.25">
      <c r="A45" s="23" t="s">
        <v>28</v>
      </c>
      <c r="B45" s="23" t="s">
        <v>47</v>
      </c>
      <c r="C45" s="23" t="s">
        <v>501</v>
      </c>
      <c r="D45" s="23" t="s">
        <v>370</v>
      </c>
      <c r="E45" s="65" t="s">
        <v>189</v>
      </c>
      <c r="F45" s="65" t="s">
        <v>189</v>
      </c>
      <c r="G45" s="111">
        <v>30319099.999999996</v>
      </c>
      <c r="H45" s="30" t="s">
        <v>267</v>
      </c>
      <c r="I45" s="23" t="s">
        <v>321</v>
      </c>
      <c r="J45" s="23" t="s">
        <v>183</v>
      </c>
      <c r="K45" s="27" t="s">
        <v>182</v>
      </c>
      <c r="L45" s="23" t="s">
        <v>159</v>
      </c>
      <c r="M45" s="23" t="s">
        <v>187</v>
      </c>
      <c r="N45" s="31" t="s">
        <v>188</v>
      </c>
      <c r="O45" s="31" t="s">
        <v>188</v>
      </c>
      <c r="P45" s="31" t="s">
        <v>188</v>
      </c>
      <c r="Q45" s="31" t="s">
        <v>188</v>
      </c>
      <c r="R45" s="31" t="s">
        <v>188</v>
      </c>
      <c r="S45" s="31" t="s">
        <v>188</v>
      </c>
      <c r="T45" s="34" t="s">
        <v>188</v>
      </c>
      <c r="U45" s="34" t="s">
        <v>188</v>
      </c>
    </row>
    <row r="46" spans="1:21" s="10" customFormat="1" ht="121.5" customHeight="1" x14ac:dyDescent="0.25">
      <c r="A46" s="23" t="s">
        <v>28</v>
      </c>
      <c r="B46" s="23" t="s">
        <v>48</v>
      </c>
      <c r="C46" s="23" t="s">
        <v>503</v>
      </c>
      <c r="D46" s="23" t="s">
        <v>307</v>
      </c>
      <c r="E46" s="65" t="s">
        <v>189</v>
      </c>
      <c r="F46" s="65" t="s">
        <v>189</v>
      </c>
      <c r="G46" s="111">
        <v>12993900</v>
      </c>
      <c r="H46" s="30" t="s">
        <v>267</v>
      </c>
      <c r="I46" s="23" t="s">
        <v>321</v>
      </c>
      <c r="J46" s="23" t="s">
        <v>183</v>
      </c>
      <c r="K46" s="27" t="s">
        <v>182</v>
      </c>
      <c r="L46" s="23" t="s">
        <v>159</v>
      </c>
      <c r="M46" s="23" t="s">
        <v>187</v>
      </c>
      <c r="N46" s="31" t="s">
        <v>188</v>
      </c>
      <c r="O46" s="31" t="s">
        <v>188</v>
      </c>
      <c r="P46" s="31" t="s">
        <v>188</v>
      </c>
      <c r="Q46" s="31" t="s">
        <v>188</v>
      </c>
      <c r="R46" s="31" t="s">
        <v>188</v>
      </c>
      <c r="S46" s="31" t="s">
        <v>188</v>
      </c>
      <c r="T46" s="34" t="s">
        <v>188</v>
      </c>
      <c r="U46" s="34" t="s">
        <v>188</v>
      </c>
    </row>
    <row r="47" spans="1:21" s="10" customFormat="1" ht="101.25" customHeight="1" x14ac:dyDescent="0.25">
      <c r="A47" s="23" t="s">
        <v>28</v>
      </c>
      <c r="B47" s="23" t="s">
        <v>49</v>
      </c>
      <c r="C47" s="23" t="s">
        <v>504</v>
      </c>
      <c r="D47" s="23" t="s">
        <v>232</v>
      </c>
      <c r="E47" s="65" t="s">
        <v>189</v>
      </c>
      <c r="F47" s="65" t="s">
        <v>189</v>
      </c>
      <c r="G47" s="111">
        <v>38836579.793499999</v>
      </c>
      <c r="H47" s="30" t="s">
        <v>267</v>
      </c>
      <c r="I47" s="23" t="s">
        <v>321</v>
      </c>
      <c r="J47" s="23" t="s">
        <v>183</v>
      </c>
      <c r="K47" s="27" t="s">
        <v>182</v>
      </c>
      <c r="L47" s="23" t="s">
        <v>159</v>
      </c>
      <c r="M47" s="23" t="s">
        <v>502</v>
      </c>
      <c r="N47" s="31" t="s">
        <v>188</v>
      </c>
      <c r="O47" s="31" t="s">
        <v>188</v>
      </c>
      <c r="P47" s="31" t="s">
        <v>188</v>
      </c>
      <c r="Q47" s="31" t="s">
        <v>188</v>
      </c>
      <c r="R47" s="31" t="s">
        <v>188</v>
      </c>
      <c r="S47" s="31" t="s">
        <v>188</v>
      </c>
      <c r="T47" s="34" t="s">
        <v>188</v>
      </c>
      <c r="U47" s="34" t="s">
        <v>188</v>
      </c>
    </row>
    <row r="48" spans="1:21" s="10" customFormat="1" ht="96.75" customHeight="1" x14ac:dyDescent="0.25">
      <c r="A48" s="23" t="s">
        <v>28</v>
      </c>
      <c r="B48" s="23" t="s">
        <v>50</v>
      </c>
      <c r="C48" s="23" t="s">
        <v>505</v>
      </c>
      <c r="D48" s="23" t="s">
        <v>229</v>
      </c>
      <c r="E48" s="70" t="s">
        <v>417</v>
      </c>
      <c r="F48" s="70" t="s">
        <v>418</v>
      </c>
      <c r="G48" s="111">
        <v>60638199.999999993</v>
      </c>
      <c r="H48" s="30" t="s">
        <v>267</v>
      </c>
      <c r="I48" s="23" t="s">
        <v>321</v>
      </c>
      <c r="J48" s="23" t="s">
        <v>183</v>
      </c>
      <c r="K48" s="27" t="s">
        <v>185</v>
      </c>
      <c r="L48" s="23" t="s">
        <v>154</v>
      </c>
      <c r="M48" s="23" t="s">
        <v>464</v>
      </c>
      <c r="N48" s="31" t="s">
        <v>188</v>
      </c>
      <c r="O48" s="31" t="s">
        <v>188</v>
      </c>
      <c r="P48" s="31" t="s">
        <v>188</v>
      </c>
      <c r="Q48" s="31" t="s">
        <v>188</v>
      </c>
      <c r="R48" s="31" t="s">
        <v>188</v>
      </c>
      <c r="S48" s="31" t="s">
        <v>188</v>
      </c>
      <c r="T48" s="34" t="s">
        <v>188</v>
      </c>
      <c r="U48" s="34" t="s">
        <v>188</v>
      </c>
    </row>
    <row r="49" spans="1:21" s="10" customFormat="1" ht="117" customHeight="1" x14ac:dyDescent="0.25">
      <c r="A49" s="23" t="s">
        <v>28</v>
      </c>
      <c r="B49" s="23" t="s">
        <v>52</v>
      </c>
      <c r="C49" s="23" t="s">
        <v>506</v>
      </c>
      <c r="D49" s="114" t="s">
        <v>446</v>
      </c>
      <c r="E49" s="70" t="s">
        <v>280</v>
      </c>
      <c r="F49" s="70" t="s">
        <v>283</v>
      </c>
      <c r="G49" s="111">
        <v>12993900</v>
      </c>
      <c r="H49" s="30" t="s">
        <v>267</v>
      </c>
      <c r="I49" s="23" t="s">
        <v>321</v>
      </c>
      <c r="J49" s="23" t="s">
        <v>183</v>
      </c>
      <c r="K49" s="27" t="s">
        <v>185</v>
      </c>
      <c r="L49" s="23" t="s">
        <v>154</v>
      </c>
      <c r="M49" s="23" t="s">
        <v>464</v>
      </c>
      <c r="N49" s="31" t="s">
        <v>188</v>
      </c>
      <c r="O49" s="31" t="s">
        <v>188</v>
      </c>
      <c r="P49" s="31" t="s">
        <v>188</v>
      </c>
      <c r="Q49" s="31" t="s">
        <v>188</v>
      </c>
      <c r="R49" s="31" t="s">
        <v>188</v>
      </c>
      <c r="S49" s="31" t="s">
        <v>188</v>
      </c>
      <c r="T49" s="34" t="s">
        <v>188</v>
      </c>
      <c r="U49" s="34" t="s">
        <v>188</v>
      </c>
    </row>
    <row r="50" spans="1:21" s="10" customFormat="1" ht="115.5" customHeight="1" x14ac:dyDescent="0.25">
      <c r="A50" s="23" t="s">
        <v>28</v>
      </c>
      <c r="B50" s="23" t="s">
        <v>51</v>
      </c>
      <c r="C50" s="23" t="s">
        <v>490</v>
      </c>
      <c r="D50" s="23" t="s">
        <v>231</v>
      </c>
      <c r="E50" s="36" t="s">
        <v>422</v>
      </c>
      <c r="F50" s="70" t="s">
        <v>423</v>
      </c>
      <c r="G50" s="111">
        <v>15159549.999999998</v>
      </c>
      <c r="H50" s="30" t="s">
        <v>267</v>
      </c>
      <c r="I50" s="23" t="s">
        <v>321</v>
      </c>
      <c r="J50" s="23" t="s">
        <v>183</v>
      </c>
      <c r="K50" s="27" t="s">
        <v>185</v>
      </c>
      <c r="L50" s="23" t="s">
        <v>155</v>
      </c>
      <c r="M50" s="23" t="s">
        <v>464</v>
      </c>
      <c r="N50" s="31" t="s">
        <v>188</v>
      </c>
      <c r="O50" s="31" t="s">
        <v>188</v>
      </c>
      <c r="P50" s="31" t="s">
        <v>188</v>
      </c>
      <c r="Q50" s="31" t="s">
        <v>188</v>
      </c>
      <c r="R50" s="31" t="s">
        <v>188</v>
      </c>
      <c r="S50" s="31" t="s">
        <v>188</v>
      </c>
      <c r="T50" s="34" t="s">
        <v>188</v>
      </c>
      <c r="U50" s="34" t="s">
        <v>188</v>
      </c>
    </row>
    <row r="51" spans="1:21" s="10" customFormat="1" ht="119.25" customHeight="1" x14ac:dyDescent="0.25">
      <c r="A51" s="23" t="s">
        <v>28</v>
      </c>
      <c r="B51" s="23" t="s">
        <v>51</v>
      </c>
      <c r="C51" s="23" t="s">
        <v>491</v>
      </c>
      <c r="D51" s="23" t="s">
        <v>231</v>
      </c>
      <c r="E51" s="36" t="s">
        <v>207</v>
      </c>
      <c r="F51" s="70" t="s">
        <v>207</v>
      </c>
      <c r="G51" s="111">
        <v>2165650</v>
      </c>
      <c r="H51" s="30" t="s">
        <v>267</v>
      </c>
      <c r="I51" s="23" t="s">
        <v>321</v>
      </c>
      <c r="J51" s="23" t="s">
        <v>183</v>
      </c>
      <c r="K51" s="27" t="s">
        <v>185</v>
      </c>
      <c r="L51" s="23" t="s">
        <v>155</v>
      </c>
      <c r="M51" s="23" t="s">
        <v>464</v>
      </c>
      <c r="N51" s="31" t="s">
        <v>188</v>
      </c>
      <c r="O51" s="31" t="s">
        <v>188</v>
      </c>
      <c r="P51" s="31" t="s">
        <v>188</v>
      </c>
      <c r="Q51" s="31" t="s">
        <v>188</v>
      </c>
      <c r="R51" s="31" t="s">
        <v>188</v>
      </c>
      <c r="S51" s="31" t="s">
        <v>188</v>
      </c>
      <c r="T51" s="34" t="s">
        <v>188</v>
      </c>
      <c r="U51" s="34" t="s">
        <v>188</v>
      </c>
    </row>
    <row r="52" spans="1:21" s="10" customFormat="1" ht="97.5" customHeight="1" x14ac:dyDescent="0.25">
      <c r="A52" s="23" t="s">
        <v>28</v>
      </c>
      <c r="B52" s="23" t="s">
        <v>53</v>
      </c>
      <c r="C52" s="23" t="s">
        <v>493</v>
      </c>
      <c r="D52" s="23" t="s">
        <v>232</v>
      </c>
      <c r="E52" s="70" t="s">
        <v>283</v>
      </c>
      <c r="F52" s="65" t="s">
        <v>190</v>
      </c>
      <c r="G52" s="111">
        <v>60638199.999999993</v>
      </c>
      <c r="H52" s="30" t="s">
        <v>267</v>
      </c>
      <c r="I52" s="23" t="s">
        <v>321</v>
      </c>
      <c r="J52" s="23" t="s">
        <v>183</v>
      </c>
      <c r="K52" s="27" t="s">
        <v>185</v>
      </c>
      <c r="L52" s="23" t="s">
        <v>156</v>
      </c>
      <c r="M52" s="23" t="s">
        <v>464</v>
      </c>
      <c r="N52" s="31" t="s">
        <v>188</v>
      </c>
      <c r="O52" s="31" t="s">
        <v>188</v>
      </c>
      <c r="P52" s="31" t="s">
        <v>188</v>
      </c>
      <c r="Q52" s="31" t="s">
        <v>188</v>
      </c>
      <c r="R52" s="31" t="s">
        <v>188</v>
      </c>
      <c r="S52" s="31" t="s">
        <v>188</v>
      </c>
      <c r="T52" s="34" t="s">
        <v>188</v>
      </c>
      <c r="U52" s="34" t="s">
        <v>188</v>
      </c>
    </row>
    <row r="53" spans="1:21" s="10" customFormat="1" ht="100.5" customHeight="1" x14ac:dyDescent="0.25">
      <c r="A53" s="23" t="s">
        <v>28</v>
      </c>
      <c r="B53" s="23" t="s">
        <v>53</v>
      </c>
      <c r="C53" s="23" t="s">
        <v>494</v>
      </c>
      <c r="D53" s="23" t="s">
        <v>232</v>
      </c>
      <c r="E53" s="70" t="s">
        <v>203</v>
      </c>
      <c r="F53" s="70" t="s">
        <v>203</v>
      </c>
      <c r="G53" s="111">
        <v>25987800</v>
      </c>
      <c r="H53" s="30" t="s">
        <v>267</v>
      </c>
      <c r="I53" s="23" t="s">
        <v>321</v>
      </c>
      <c r="J53" s="23" t="s">
        <v>183</v>
      </c>
      <c r="K53" s="27" t="s">
        <v>185</v>
      </c>
      <c r="L53" s="23" t="s">
        <v>156</v>
      </c>
      <c r="M53" s="23" t="s">
        <v>464</v>
      </c>
      <c r="N53" s="31" t="s">
        <v>188</v>
      </c>
      <c r="O53" s="31" t="s">
        <v>188</v>
      </c>
      <c r="P53" s="31" t="s">
        <v>188</v>
      </c>
      <c r="Q53" s="31" t="s">
        <v>188</v>
      </c>
      <c r="R53" s="31" t="s">
        <v>188</v>
      </c>
      <c r="S53" s="31" t="s">
        <v>188</v>
      </c>
      <c r="T53" s="34" t="s">
        <v>188</v>
      </c>
      <c r="U53" s="34" t="s">
        <v>188</v>
      </c>
    </row>
    <row r="54" spans="1:21" s="10" customFormat="1" ht="103.5" customHeight="1" x14ac:dyDescent="0.25">
      <c r="A54" s="23" t="s">
        <v>28</v>
      </c>
      <c r="B54" s="23" t="s">
        <v>54</v>
      </c>
      <c r="C54" s="23" t="s">
        <v>496</v>
      </c>
      <c r="D54" s="23" t="s">
        <v>232</v>
      </c>
      <c r="E54" s="36" t="s">
        <v>396</v>
      </c>
      <c r="F54" s="36" t="s">
        <v>419</v>
      </c>
      <c r="G54" s="111">
        <v>69300800</v>
      </c>
      <c r="H54" s="30" t="s">
        <v>267</v>
      </c>
      <c r="I54" s="23" t="s">
        <v>321</v>
      </c>
      <c r="J54" s="23" t="s">
        <v>183</v>
      </c>
      <c r="K54" s="27" t="s">
        <v>185</v>
      </c>
      <c r="L54" s="23" t="s">
        <v>157</v>
      </c>
      <c r="M54" s="23" t="s">
        <v>464</v>
      </c>
      <c r="N54" s="39">
        <v>69300800</v>
      </c>
      <c r="O54" s="31" t="s">
        <v>190</v>
      </c>
      <c r="P54" s="31" t="s">
        <v>188</v>
      </c>
      <c r="Q54" s="31" t="s">
        <v>188</v>
      </c>
      <c r="R54" s="31" t="s">
        <v>188</v>
      </c>
      <c r="S54" s="31" t="s">
        <v>188</v>
      </c>
      <c r="T54" s="34" t="s">
        <v>188</v>
      </c>
      <c r="U54" s="34" t="s">
        <v>188</v>
      </c>
    </row>
    <row r="55" spans="1:21" s="10" customFormat="1" ht="104.25" customHeight="1" x14ac:dyDescent="0.25">
      <c r="A55" s="23" t="s">
        <v>28</v>
      </c>
      <c r="B55" s="23" t="s">
        <v>55</v>
      </c>
      <c r="C55" s="23" t="s">
        <v>507</v>
      </c>
      <c r="D55" s="23" t="s">
        <v>232</v>
      </c>
      <c r="E55" s="36" t="s">
        <v>396</v>
      </c>
      <c r="F55" s="65">
        <v>45518</v>
      </c>
      <c r="G55" s="111">
        <v>34650400</v>
      </c>
      <c r="H55" s="30" t="s">
        <v>267</v>
      </c>
      <c r="I55" s="23" t="s">
        <v>321</v>
      </c>
      <c r="J55" s="23" t="s">
        <v>183</v>
      </c>
      <c r="K55" s="27" t="s">
        <v>185</v>
      </c>
      <c r="L55" s="23" t="s">
        <v>157</v>
      </c>
      <c r="M55" s="23" t="s">
        <v>464</v>
      </c>
      <c r="N55" s="31" t="s">
        <v>188</v>
      </c>
      <c r="O55" s="31" t="s">
        <v>188</v>
      </c>
      <c r="P55" s="31" t="s">
        <v>188</v>
      </c>
      <c r="Q55" s="31" t="s">
        <v>188</v>
      </c>
      <c r="R55" s="31" t="s">
        <v>188</v>
      </c>
      <c r="S55" s="31" t="s">
        <v>188</v>
      </c>
      <c r="T55" s="34" t="s">
        <v>188</v>
      </c>
      <c r="U55" s="34" t="s">
        <v>188</v>
      </c>
    </row>
    <row r="56" spans="1:21" s="10" customFormat="1" ht="122.25" customHeight="1" x14ac:dyDescent="0.25">
      <c r="A56" s="23" t="s">
        <v>28</v>
      </c>
      <c r="B56" s="23" t="s">
        <v>56</v>
      </c>
      <c r="C56" s="23" t="s">
        <v>508</v>
      </c>
      <c r="D56" s="23" t="s">
        <v>234</v>
      </c>
      <c r="E56" s="70" t="s">
        <v>283</v>
      </c>
      <c r="F56" s="65" t="s">
        <v>190</v>
      </c>
      <c r="G56" s="111">
        <v>25987800</v>
      </c>
      <c r="H56" s="30" t="s">
        <v>267</v>
      </c>
      <c r="I56" s="23" t="s">
        <v>321</v>
      </c>
      <c r="J56" s="23" t="s">
        <v>183</v>
      </c>
      <c r="K56" s="27" t="s">
        <v>185</v>
      </c>
      <c r="L56" s="23" t="s">
        <v>158</v>
      </c>
      <c r="M56" s="23" t="s">
        <v>466</v>
      </c>
      <c r="N56" s="31" t="s">
        <v>188</v>
      </c>
      <c r="O56" s="31" t="s">
        <v>188</v>
      </c>
      <c r="P56" s="31" t="s">
        <v>188</v>
      </c>
      <c r="Q56" s="31" t="s">
        <v>188</v>
      </c>
      <c r="R56" s="31" t="s">
        <v>188</v>
      </c>
      <c r="S56" s="31" t="s">
        <v>188</v>
      </c>
      <c r="T56" s="34" t="s">
        <v>188</v>
      </c>
      <c r="U56" s="34" t="s">
        <v>188</v>
      </c>
    </row>
    <row r="57" spans="1:21" s="10" customFormat="1" ht="135.75" customHeight="1" x14ac:dyDescent="0.25">
      <c r="A57" s="23" t="s">
        <v>28</v>
      </c>
      <c r="B57" s="23" t="s">
        <v>56</v>
      </c>
      <c r="C57" s="23" t="s">
        <v>509</v>
      </c>
      <c r="D57" s="23" t="s">
        <v>231</v>
      </c>
      <c r="E57" s="70" t="s">
        <v>283</v>
      </c>
      <c r="F57" s="65" t="s">
        <v>190</v>
      </c>
      <c r="G57" s="111">
        <v>41147350</v>
      </c>
      <c r="H57" s="30" t="s">
        <v>267</v>
      </c>
      <c r="I57" s="23" t="s">
        <v>321</v>
      </c>
      <c r="J57" s="23" t="s">
        <v>183</v>
      </c>
      <c r="K57" s="27" t="s">
        <v>185</v>
      </c>
      <c r="L57" s="23" t="s">
        <v>158</v>
      </c>
      <c r="M57" s="23" t="s">
        <v>470</v>
      </c>
      <c r="N57" s="31" t="s">
        <v>188</v>
      </c>
      <c r="O57" s="31" t="s">
        <v>188</v>
      </c>
      <c r="P57" s="31" t="s">
        <v>188</v>
      </c>
      <c r="Q57" s="31" t="s">
        <v>188</v>
      </c>
      <c r="R57" s="31" t="s">
        <v>188</v>
      </c>
      <c r="S57" s="31" t="s">
        <v>188</v>
      </c>
      <c r="T57" s="34" t="s">
        <v>188</v>
      </c>
      <c r="U57" s="34" t="s">
        <v>188</v>
      </c>
    </row>
    <row r="58" spans="1:21" s="10" customFormat="1" ht="135" customHeight="1" x14ac:dyDescent="0.25">
      <c r="A58" s="23" t="s">
        <v>28</v>
      </c>
      <c r="B58" s="23" t="s">
        <v>57</v>
      </c>
      <c r="C58" s="23" t="s">
        <v>510</v>
      </c>
      <c r="D58" s="23" t="s">
        <v>371</v>
      </c>
      <c r="E58" s="65" t="s">
        <v>281</v>
      </c>
      <c r="F58" s="65" t="s">
        <v>283</v>
      </c>
      <c r="G58" s="111">
        <v>17325200</v>
      </c>
      <c r="H58" s="30" t="s">
        <v>267</v>
      </c>
      <c r="I58" s="23" t="s">
        <v>321</v>
      </c>
      <c r="J58" s="23" t="s">
        <v>183</v>
      </c>
      <c r="K58" s="27" t="s">
        <v>185</v>
      </c>
      <c r="L58" s="23" t="s">
        <v>159</v>
      </c>
      <c r="M58" s="23" t="s">
        <v>464</v>
      </c>
      <c r="N58" s="89">
        <v>38981700</v>
      </c>
      <c r="O58" s="34" t="s">
        <v>352</v>
      </c>
      <c r="P58" s="34" t="s">
        <v>188</v>
      </c>
      <c r="Q58" s="34" t="s">
        <v>188</v>
      </c>
      <c r="R58" s="34" t="s">
        <v>188</v>
      </c>
      <c r="S58" s="34" t="s">
        <v>188</v>
      </c>
      <c r="T58" s="34" t="s">
        <v>188</v>
      </c>
      <c r="U58" s="34" t="s">
        <v>188</v>
      </c>
    </row>
    <row r="59" spans="1:21" s="10" customFormat="1" ht="133.5" customHeight="1" x14ac:dyDescent="0.25">
      <c r="A59" s="23" t="s">
        <v>28</v>
      </c>
      <c r="B59" s="23" t="s">
        <v>57</v>
      </c>
      <c r="C59" s="23" t="s">
        <v>511</v>
      </c>
      <c r="D59" s="23" t="s">
        <v>371</v>
      </c>
      <c r="E59" s="65" t="s">
        <v>286</v>
      </c>
      <c r="F59" s="65" t="s">
        <v>287</v>
      </c>
      <c r="G59" s="111">
        <v>9961990</v>
      </c>
      <c r="H59" s="30" t="s">
        <v>267</v>
      </c>
      <c r="I59" s="23" t="s">
        <v>321</v>
      </c>
      <c r="J59" s="23" t="s">
        <v>183</v>
      </c>
      <c r="K59" s="27" t="s">
        <v>185</v>
      </c>
      <c r="L59" s="23" t="s">
        <v>159</v>
      </c>
      <c r="M59" s="23" t="s">
        <v>464</v>
      </c>
      <c r="N59" s="34" t="s">
        <v>188</v>
      </c>
      <c r="O59" s="34" t="s">
        <v>188</v>
      </c>
      <c r="P59" s="34" t="s">
        <v>188</v>
      </c>
      <c r="Q59" s="34" t="s">
        <v>188</v>
      </c>
      <c r="R59" s="34" t="s">
        <v>188</v>
      </c>
      <c r="S59" s="34" t="s">
        <v>188</v>
      </c>
      <c r="T59" s="34" t="s">
        <v>188</v>
      </c>
      <c r="U59" s="34" t="s">
        <v>188</v>
      </c>
    </row>
    <row r="60" spans="1:21" s="10" customFormat="1" ht="217.5" customHeight="1" x14ac:dyDescent="0.25">
      <c r="A60" s="23" t="s">
        <v>60</v>
      </c>
      <c r="B60" s="23" t="s">
        <v>58</v>
      </c>
      <c r="C60" s="23" t="s">
        <v>512</v>
      </c>
      <c r="D60" s="23" t="s">
        <v>266</v>
      </c>
      <c r="E60" s="65">
        <v>45364</v>
      </c>
      <c r="F60" s="64">
        <v>45627</v>
      </c>
      <c r="G60" s="111">
        <v>417078677.72000003</v>
      </c>
      <c r="H60" s="30" t="s">
        <v>267</v>
      </c>
      <c r="I60" s="23" t="s">
        <v>321</v>
      </c>
      <c r="J60" s="23" t="s">
        <v>183</v>
      </c>
      <c r="K60" s="27" t="s">
        <v>185</v>
      </c>
      <c r="L60" s="23" t="s">
        <v>160</v>
      </c>
      <c r="M60" s="23" t="s">
        <v>357</v>
      </c>
      <c r="N60" s="89">
        <v>98997886.33829999</v>
      </c>
      <c r="O60" s="34" t="s">
        <v>203</v>
      </c>
      <c r="P60" s="34" t="s">
        <v>188</v>
      </c>
      <c r="Q60" s="34" t="s">
        <v>188</v>
      </c>
      <c r="R60" s="34" t="s">
        <v>188</v>
      </c>
      <c r="S60" s="34" t="s">
        <v>188</v>
      </c>
      <c r="T60" s="34" t="s">
        <v>188</v>
      </c>
      <c r="U60" s="34" t="s">
        <v>188</v>
      </c>
    </row>
    <row r="61" spans="1:21" s="10" customFormat="1" ht="222.75" customHeight="1" x14ac:dyDescent="0.25">
      <c r="A61" s="23" t="s">
        <v>60</v>
      </c>
      <c r="B61" s="23" t="s">
        <v>59</v>
      </c>
      <c r="C61" s="27" t="s">
        <v>516</v>
      </c>
      <c r="D61" s="23" t="s">
        <v>266</v>
      </c>
      <c r="E61" s="36" t="s">
        <v>402</v>
      </c>
      <c r="F61" s="36" t="s">
        <v>403</v>
      </c>
      <c r="G61" s="111">
        <v>87520019.301699996</v>
      </c>
      <c r="H61" s="30" t="s">
        <v>267</v>
      </c>
      <c r="I61" s="23" t="s">
        <v>321</v>
      </c>
      <c r="J61" s="23" t="s">
        <v>183</v>
      </c>
      <c r="K61" s="27" t="s">
        <v>182</v>
      </c>
      <c r="L61" s="23" t="s">
        <v>160</v>
      </c>
      <c r="M61" s="23" t="s">
        <v>187</v>
      </c>
      <c r="N61" s="34" t="s">
        <v>188</v>
      </c>
      <c r="O61" s="34" t="s">
        <v>188</v>
      </c>
      <c r="P61" s="34" t="s">
        <v>188</v>
      </c>
      <c r="Q61" s="34" t="s">
        <v>188</v>
      </c>
      <c r="R61" s="34" t="s">
        <v>188</v>
      </c>
      <c r="S61" s="34" t="s">
        <v>188</v>
      </c>
      <c r="T61" s="34" t="s">
        <v>188</v>
      </c>
      <c r="U61" s="34" t="s">
        <v>188</v>
      </c>
    </row>
    <row r="62" spans="1:21" s="10" customFormat="1" ht="109.5" customHeight="1" x14ac:dyDescent="0.25">
      <c r="A62" s="23" t="s">
        <v>65</v>
      </c>
      <c r="B62" s="23" t="s">
        <v>61</v>
      </c>
      <c r="C62" s="23" t="s">
        <v>515</v>
      </c>
      <c r="D62" s="23" t="s">
        <v>358</v>
      </c>
      <c r="E62" s="65">
        <v>45323</v>
      </c>
      <c r="F62" s="64" t="s">
        <v>295</v>
      </c>
      <c r="G62" s="111">
        <v>348989584.08999997</v>
      </c>
      <c r="H62" s="30" t="s">
        <v>199</v>
      </c>
      <c r="I62" s="23" t="s">
        <v>321</v>
      </c>
      <c r="J62" s="23" t="s">
        <v>183</v>
      </c>
      <c r="K62" s="27" t="s">
        <v>182</v>
      </c>
      <c r="L62" s="23" t="s">
        <v>161</v>
      </c>
      <c r="M62" s="23" t="s">
        <v>187</v>
      </c>
      <c r="N62" s="90">
        <v>10916916.042299999</v>
      </c>
      <c r="O62" s="34" t="s">
        <v>352</v>
      </c>
      <c r="P62" s="34" t="s">
        <v>188</v>
      </c>
      <c r="Q62" s="34" t="s">
        <v>188</v>
      </c>
      <c r="R62" s="34" t="s">
        <v>188</v>
      </c>
      <c r="S62" s="34" t="s">
        <v>188</v>
      </c>
      <c r="T62" s="34" t="s">
        <v>188</v>
      </c>
      <c r="U62" s="34" t="s">
        <v>188</v>
      </c>
    </row>
    <row r="63" spans="1:21" s="10" customFormat="1" ht="221.25" customHeight="1" x14ac:dyDescent="0.25">
      <c r="A63" s="23" t="s">
        <v>65</v>
      </c>
      <c r="B63" s="23" t="s">
        <v>61</v>
      </c>
      <c r="C63" s="23" t="s">
        <v>514</v>
      </c>
      <c r="D63" s="23" t="s">
        <v>358</v>
      </c>
      <c r="E63" s="65">
        <v>45323</v>
      </c>
      <c r="F63" s="64" t="s">
        <v>295</v>
      </c>
      <c r="G63" s="111">
        <v>42516300</v>
      </c>
      <c r="H63" s="30" t="s">
        <v>199</v>
      </c>
      <c r="I63" s="23" t="s">
        <v>321</v>
      </c>
      <c r="J63" s="23" t="s">
        <v>183</v>
      </c>
      <c r="K63" s="27" t="s">
        <v>182</v>
      </c>
      <c r="L63" s="23" t="s">
        <v>161</v>
      </c>
      <c r="M63" s="23" t="s">
        <v>187</v>
      </c>
      <c r="N63" s="91" t="s">
        <v>188</v>
      </c>
      <c r="O63" s="26" t="s">
        <v>188</v>
      </c>
      <c r="P63" s="43"/>
      <c r="Q63" s="43"/>
      <c r="R63" s="43"/>
      <c r="S63" s="43"/>
      <c r="T63" s="43"/>
      <c r="U63" s="43"/>
    </row>
    <row r="64" spans="1:21" s="24" customFormat="1" ht="213" customHeight="1" x14ac:dyDescent="0.25">
      <c r="A64" s="23" t="s">
        <v>65</v>
      </c>
      <c r="B64" s="23" t="s">
        <v>62</v>
      </c>
      <c r="C64" s="23" t="s">
        <v>513</v>
      </c>
      <c r="D64" s="23" t="s">
        <v>360</v>
      </c>
      <c r="E64" s="34" t="s">
        <v>352</v>
      </c>
      <c r="F64" s="34" t="s">
        <v>352</v>
      </c>
      <c r="G64" s="111">
        <v>4331300</v>
      </c>
      <c r="H64" s="30" t="s">
        <v>267</v>
      </c>
      <c r="I64" s="23" t="s">
        <v>321</v>
      </c>
      <c r="J64" s="23" t="s">
        <v>183</v>
      </c>
      <c r="K64" s="27" t="s">
        <v>182</v>
      </c>
      <c r="L64" s="23" t="s">
        <v>151</v>
      </c>
      <c r="M64" s="23" t="s">
        <v>187</v>
      </c>
      <c r="N64" s="34" t="s">
        <v>188</v>
      </c>
      <c r="O64" s="34" t="s">
        <v>188</v>
      </c>
      <c r="P64" s="29" t="s">
        <v>188</v>
      </c>
      <c r="Q64" s="29" t="s">
        <v>188</v>
      </c>
      <c r="R64" s="31" t="s">
        <v>188</v>
      </c>
      <c r="S64" s="31" t="s">
        <v>188</v>
      </c>
      <c r="T64" s="34" t="s">
        <v>188</v>
      </c>
      <c r="U64" s="34" t="s">
        <v>188</v>
      </c>
    </row>
    <row r="65" spans="1:21" s="24" customFormat="1" ht="194.25" customHeight="1" x14ac:dyDescent="0.25">
      <c r="A65" s="23" t="s">
        <v>65</v>
      </c>
      <c r="B65" s="23" t="s">
        <v>63</v>
      </c>
      <c r="C65" s="23" t="s">
        <v>367</v>
      </c>
      <c r="D65" s="23" t="s">
        <v>361</v>
      </c>
      <c r="E65" s="65">
        <v>45316</v>
      </c>
      <c r="F65" s="64">
        <v>45380</v>
      </c>
      <c r="G65" s="111">
        <v>62655600</v>
      </c>
      <c r="H65" s="30" t="s">
        <v>267</v>
      </c>
      <c r="I65" s="23" t="s">
        <v>321</v>
      </c>
      <c r="J65" s="23" t="s">
        <v>183</v>
      </c>
      <c r="K65" s="27" t="s">
        <v>182</v>
      </c>
      <c r="L65" s="23" t="s">
        <v>161</v>
      </c>
      <c r="M65" s="23" t="s">
        <v>368</v>
      </c>
      <c r="N65" s="34" t="s">
        <v>188</v>
      </c>
      <c r="O65" s="34" t="s">
        <v>188</v>
      </c>
      <c r="P65" s="34" t="s">
        <v>188</v>
      </c>
      <c r="Q65" s="34" t="s">
        <v>188</v>
      </c>
      <c r="R65" s="34" t="s">
        <v>188</v>
      </c>
      <c r="S65" s="34" t="s">
        <v>188</v>
      </c>
      <c r="T65" s="34" t="s">
        <v>188</v>
      </c>
      <c r="U65" s="34" t="s">
        <v>188</v>
      </c>
    </row>
    <row r="66" spans="1:21" s="10" customFormat="1" ht="186.75" customHeight="1" x14ac:dyDescent="0.25">
      <c r="A66" s="23" t="s">
        <v>65</v>
      </c>
      <c r="B66" s="23" t="s">
        <v>63</v>
      </c>
      <c r="C66" s="23" t="s">
        <v>451</v>
      </c>
      <c r="D66" s="23" t="s">
        <v>361</v>
      </c>
      <c r="E66" s="65">
        <v>45316</v>
      </c>
      <c r="F66" s="64">
        <v>45380</v>
      </c>
      <c r="G66" s="111">
        <v>8560903.1500000004</v>
      </c>
      <c r="H66" s="30" t="s">
        <v>267</v>
      </c>
      <c r="I66" s="23" t="s">
        <v>321</v>
      </c>
      <c r="J66" s="23" t="s">
        <v>183</v>
      </c>
      <c r="K66" s="27" t="s">
        <v>182</v>
      </c>
      <c r="L66" s="23" t="s">
        <v>161</v>
      </c>
      <c r="M66" s="23" t="s">
        <v>559</v>
      </c>
      <c r="N66" s="46"/>
      <c r="O66" s="26"/>
      <c r="P66" s="46"/>
      <c r="Q66" s="26"/>
      <c r="R66" s="46"/>
      <c r="S66" s="26"/>
      <c r="T66" s="46"/>
      <c r="U66" s="26"/>
    </row>
    <row r="67" spans="1:21" s="10" customFormat="1" ht="114" customHeight="1" x14ac:dyDescent="0.25">
      <c r="A67" s="23" t="s">
        <v>65</v>
      </c>
      <c r="B67" s="23" t="s">
        <v>64</v>
      </c>
      <c r="C67" s="23" t="s">
        <v>517</v>
      </c>
      <c r="D67" s="23" t="s">
        <v>362</v>
      </c>
      <c r="E67" s="65">
        <v>45446</v>
      </c>
      <c r="F67" s="65">
        <v>45504</v>
      </c>
      <c r="G67" s="111">
        <v>246884099.99999997</v>
      </c>
      <c r="H67" s="30" t="s">
        <v>267</v>
      </c>
      <c r="I67" s="23" t="s">
        <v>321</v>
      </c>
      <c r="J67" s="23" t="s">
        <v>183</v>
      </c>
      <c r="K67" s="27" t="s">
        <v>185</v>
      </c>
      <c r="L67" s="23" t="s">
        <v>161</v>
      </c>
      <c r="M67" s="23" t="s">
        <v>187</v>
      </c>
      <c r="N67" s="34" t="s">
        <v>188</v>
      </c>
      <c r="O67" s="34" t="s">
        <v>188</v>
      </c>
      <c r="P67" s="34" t="s">
        <v>188</v>
      </c>
      <c r="Q67" s="34" t="s">
        <v>188</v>
      </c>
      <c r="R67" s="34" t="s">
        <v>188</v>
      </c>
      <c r="S67" s="34" t="s">
        <v>188</v>
      </c>
      <c r="T67" s="34" t="s">
        <v>188</v>
      </c>
      <c r="U67" s="34" t="s">
        <v>188</v>
      </c>
    </row>
    <row r="68" spans="1:21" s="10" customFormat="1" ht="102" customHeight="1" x14ac:dyDescent="0.25">
      <c r="A68" s="23" t="s">
        <v>65</v>
      </c>
      <c r="B68" s="47" t="s">
        <v>64</v>
      </c>
      <c r="C68" s="44" t="s">
        <v>518</v>
      </c>
      <c r="D68" s="44" t="s">
        <v>363</v>
      </c>
      <c r="E68" s="65">
        <v>45432</v>
      </c>
      <c r="F68" s="65">
        <v>45471</v>
      </c>
      <c r="G68" s="111">
        <v>29285262</v>
      </c>
      <c r="H68" s="30" t="s">
        <v>267</v>
      </c>
      <c r="I68" s="23" t="s">
        <v>321</v>
      </c>
      <c r="J68" s="23" t="s">
        <v>183</v>
      </c>
      <c r="K68" s="27" t="s">
        <v>185</v>
      </c>
      <c r="L68" s="47" t="s">
        <v>161</v>
      </c>
      <c r="M68" s="47" t="s">
        <v>187</v>
      </c>
      <c r="N68" s="48" t="s">
        <v>188</v>
      </c>
      <c r="O68" s="48" t="s">
        <v>188</v>
      </c>
      <c r="P68" s="34" t="s">
        <v>188</v>
      </c>
      <c r="Q68" s="34" t="s">
        <v>188</v>
      </c>
      <c r="R68" s="34" t="s">
        <v>188</v>
      </c>
      <c r="S68" s="34" t="s">
        <v>188</v>
      </c>
      <c r="T68" s="34" t="s">
        <v>188</v>
      </c>
      <c r="U68" s="34" t="s">
        <v>188</v>
      </c>
    </row>
    <row r="69" spans="1:21" s="10" customFormat="1" ht="217.5" customHeight="1" x14ac:dyDescent="0.25">
      <c r="A69" s="23" t="s">
        <v>65</v>
      </c>
      <c r="B69" s="44" t="s">
        <v>379</v>
      </c>
      <c r="C69" s="23" t="s">
        <v>519</v>
      </c>
      <c r="D69" s="44" t="s">
        <v>363</v>
      </c>
      <c r="E69" s="65" t="s">
        <v>352</v>
      </c>
      <c r="F69" s="65" t="s">
        <v>352</v>
      </c>
      <c r="G69" s="111">
        <v>18062694.782299999</v>
      </c>
      <c r="H69" s="30" t="s">
        <v>267</v>
      </c>
      <c r="I69" s="23" t="s">
        <v>321</v>
      </c>
      <c r="J69" s="23" t="s">
        <v>183</v>
      </c>
      <c r="K69" s="27" t="s">
        <v>185</v>
      </c>
      <c r="L69" s="23" t="s">
        <v>161</v>
      </c>
      <c r="M69" s="23" t="s">
        <v>187</v>
      </c>
      <c r="N69" s="34" t="s">
        <v>188</v>
      </c>
      <c r="O69" s="34" t="s">
        <v>188</v>
      </c>
      <c r="P69" s="34" t="s">
        <v>188</v>
      </c>
      <c r="Q69" s="34" t="s">
        <v>188</v>
      </c>
      <c r="R69" s="34" t="s">
        <v>188</v>
      </c>
      <c r="S69" s="34" t="s">
        <v>188</v>
      </c>
      <c r="T69" s="34" t="s">
        <v>188</v>
      </c>
      <c r="U69" s="34" t="s">
        <v>188</v>
      </c>
    </row>
    <row r="70" spans="1:21" s="10" customFormat="1" ht="218.25" customHeight="1" x14ac:dyDescent="0.25">
      <c r="A70" s="23" t="s">
        <v>65</v>
      </c>
      <c r="B70" s="44" t="s">
        <v>380</v>
      </c>
      <c r="C70" s="44" t="s">
        <v>520</v>
      </c>
      <c r="D70" s="23" t="s">
        <v>364</v>
      </c>
      <c r="E70" s="65" t="s">
        <v>352</v>
      </c>
      <c r="F70" s="65" t="s">
        <v>352</v>
      </c>
      <c r="G70" s="111">
        <v>17325200</v>
      </c>
      <c r="H70" s="30" t="s">
        <v>267</v>
      </c>
      <c r="I70" s="23" t="s">
        <v>321</v>
      </c>
      <c r="J70" s="23" t="s">
        <v>183</v>
      </c>
      <c r="K70" s="27" t="s">
        <v>182</v>
      </c>
      <c r="L70" s="23" t="s">
        <v>161</v>
      </c>
      <c r="M70" s="23" t="s">
        <v>187</v>
      </c>
      <c r="N70" s="34" t="s">
        <v>188</v>
      </c>
      <c r="O70" s="34" t="s">
        <v>188</v>
      </c>
      <c r="P70" s="34" t="s">
        <v>188</v>
      </c>
      <c r="Q70" s="34" t="s">
        <v>188</v>
      </c>
      <c r="R70" s="34" t="s">
        <v>188</v>
      </c>
      <c r="S70" s="34" t="s">
        <v>188</v>
      </c>
      <c r="T70" s="34" t="s">
        <v>188</v>
      </c>
      <c r="U70" s="34" t="s">
        <v>188</v>
      </c>
    </row>
    <row r="71" spans="1:21" s="10" customFormat="1" ht="134.25" customHeight="1" x14ac:dyDescent="0.25">
      <c r="A71" s="23" t="s">
        <v>65</v>
      </c>
      <c r="B71" s="44" t="s">
        <v>380</v>
      </c>
      <c r="C71" s="45" t="s">
        <v>521</v>
      </c>
      <c r="D71" s="23" t="s">
        <v>365</v>
      </c>
      <c r="E71" s="65" t="s">
        <v>352</v>
      </c>
      <c r="F71" s="65" t="s">
        <v>352</v>
      </c>
      <c r="G71" s="111">
        <v>68239631.5</v>
      </c>
      <c r="H71" s="30" t="s">
        <v>267</v>
      </c>
      <c r="I71" s="23" t="s">
        <v>321</v>
      </c>
      <c r="J71" s="23" t="s">
        <v>183</v>
      </c>
      <c r="K71" s="27" t="s">
        <v>182</v>
      </c>
      <c r="L71" s="23" t="s">
        <v>161</v>
      </c>
      <c r="M71" s="23" t="s">
        <v>187</v>
      </c>
      <c r="N71" s="34" t="s">
        <v>188</v>
      </c>
      <c r="O71" s="34" t="s">
        <v>188</v>
      </c>
      <c r="P71" s="34" t="s">
        <v>188</v>
      </c>
      <c r="Q71" s="34" t="s">
        <v>188</v>
      </c>
      <c r="R71" s="34" t="s">
        <v>188</v>
      </c>
      <c r="S71" s="34" t="s">
        <v>188</v>
      </c>
      <c r="T71" s="34" t="s">
        <v>188</v>
      </c>
      <c r="U71" s="34" t="s">
        <v>188</v>
      </c>
    </row>
    <row r="72" spans="1:21" s="10" customFormat="1" ht="128.25" customHeight="1" x14ac:dyDescent="0.25">
      <c r="A72" s="23" t="s">
        <v>65</v>
      </c>
      <c r="B72" s="23" t="s">
        <v>429</v>
      </c>
      <c r="C72" s="23" t="s">
        <v>552</v>
      </c>
      <c r="D72" s="23" t="s">
        <v>359</v>
      </c>
      <c r="E72" s="65" t="s">
        <v>352</v>
      </c>
      <c r="F72" s="65" t="s">
        <v>352</v>
      </c>
      <c r="G72" s="111">
        <v>27048968.5</v>
      </c>
      <c r="H72" s="30" t="s">
        <v>267</v>
      </c>
      <c r="I72" s="23" t="s">
        <v>321</v>
      </c>
      <c r="J72" s="23" t="s">
        <v>183</v>
      </c>
      <c r="K72" s="27" t="s">
        <v>185</v>
      </c>
      <c r="L72" s="23" t="s">
        <v>161</v>
      </c>
      <c r="M72" s="23" t="s">
        <v>464</v>
      </c>
      <c r="N72" s="34" t="s">
        <v>188</v>
      </c>
      <c r="O72" s="34" t="s">
        <v>188</v>
      </c>
      <c r="P72" s="34" t="s">
        <v>188</v>
      </c>
      <c r="Q72" s="34" t="s">
        <v>188</v>
      </c>
      <c r="R72" s="34" t="s">
        <v>188</v>
      </c>
      <c r="S72" s="34" t="s">
        <v>188</v>
      </c>
      <c r="T72" s="34" t="s">
        <v>188</v>
      </c>
      <c r="U72" s="34" t="s">
        <v>188</v>
      </c>
    </row>
    <row r="73" spans="1:21" s="10" customFormat="1" ht="149.25" customHeight="1" x14ac:dyDescent="0.25">
      <c r="A73" s="23" t="s">
        <v>66</v>
      </c>
      <c r="B73" s="23" t="s">
        <v>67</v>
      </c>
      <c r="C73" s="23" t="s">
        <v>522</v>
      </c>
      <c r="D73" s="23" t="s">
        <v>468</v>
      </c>
      <c r="E73" s="36" t="s">
        <v>550</v>
      </c>
      <c r="F73" s="36" t="s">
        <v>551</v>
      </c>
      <c r="G73" s="111">
        <v>12993900</v>
      </c>
      <c r="H73" s="30" t="s">
        <v>267</v>
      </c>
      <c r="I73" s="23" t="s">
        <v>321</v>
      </c>
      <c r="J73" s="23" t="s">
        <v>186</v>
      </c>
      <c r="K73" s="27" t="s">
        <v>182</v>
      </c>
      <c r="L73" s="23" t="s">
        <v>162</v>
      </c>
      <c r="M73" s="23" t="s">
        <v>554</v>
      </c>
      <c r="N73" s="34" t="s">
        <v>188</v>
      </c>
      <c r="O73" s="34" t="s">
        <v>188</v>
      </c>
      <c r="P73" s="34" t="s">
        <v>188</v>
      </c>
      <c r="Q73" s="34" t="s">
        <v>188</v>
      </c>
      <c r="R73" s="34" t="s">
        <v>188</v>
      </c>
      <c r="S73" s="34" t="s">
        <v>188</v>
      </c>
      <c r="T73" s="34" t="s">
        <v>188</v>
      </c>
      <c r="U73" s="34" t="s">
        <v>188</v>
      </c>
    </row>
    <row r="74" spans="1:21" s="10" customFormat="1" ht="145.5" customHeight="1" x14ac:dyDescent="0.25">
      <c r="A74" s="23" t="s">
        <v>66</v>
      </c>
      <c r="B74" s="23" t="s">
        <v>384</v>
      </c>
      <c r="C74" s="23" t="s">
        <v>69</v>
      </c>
      <c r="D74" s="23" t="s">
        <v>238</v>
      </c>
      <c r="E74" s="64" t="s">
        <v>190</v>
      </c>
      <c r="F74" s="65" t="s">
        <v>458</v>
      </c>
      <c r="G74" s="111">
        <v>17325200</v>
      </c>
      <c r="H74" s="30" t="s">
        <v>267</v>
      </c>
      <c r="I74" s="23" t="s">
        <v>321</v>
      </c>
      <c r="J74" s="23" t="s">
        <v>186</v>
      </c>
      <c r="K74" s="27" t="s">
        <v>182</v>
      </c>
      <c r="L74" s="23" t="s">
        <v>162</v>
      </c>
      <c r="M74" s="23" t="s">
        <v>187</v>
      </c>
      <c r="N74" s="34" t="s">
        <v>188</v>
      </c>
      <c r="O74" s="34" t="s">
        <v>188</v>
      </c>
      <c r="P74" s="34" t="s">
        <v>188</v>
      </c>
      <c r="Q74" s="34" t="s">
        <v>188</v>
      </c>
      <c r="R74" s="34" t="s">
        <v>188</v>
      </c>
      <c r="S74" s="34" t="s">
        <v>188</v>
      </c>
      <c r="T74" s="34" t="s">
        <v>188</v>
      </c>
      <c r="U74" s="34" t="s">
        <v>188</v>
      </c>
    </row>
    <row r="75" spans="1:21" s="10" customFormat="1" ht="150" customHeight="1" x14ac:dyDescent="0.25">
      <c r="A75" s="23" t="s">
        <v>66</v>
      </c>
      <c r="B75" s="23" t="s">
        <v>383</v>
      </c>
      <c r="C75" s="23" t="s">
        <v>70</v>
      </c>
      <c r="D75" s="23" t="s">
        <v>239</v>
      </c>
      <c r="E75" s="64">
        <v>45378</v>
      </c>
      <c r="F75" s="64">
        <v>45420</v>
      </c>
      <c r="G75" s="111">
        <v>69300800</v>
      </c>
      <c r="H75" s="30" t="s">
        <v>267</v>
      </c>
      <c r="I75" s="23" t="s">
        <v>321</v>
      </c>
      <c r="J75" s="23" t="s">
        <v>186</v>
      </c>
      <c r="K75" s="27" t="s">
        <v>182</v>
      </c>
      <c r="L75" s="23" t="s">
        <v>162</v>
      </c>
      <c r="M75" s="23" t="s">
        <v>187</v>
      </c>
      <c r="N75" s="34" t="s">
        <v>188</v>
      </c>
      <c r="O75" s="34" t="s">
        <v>188</v>
      </c>
      <c r="P75" s="34" t="s">
        <v>188</v>
      </c>
      <c r="Q75" s="34" t="s">
        <v>188</v>
      </c>
      <c r="R75" s="34" t="s">
        <v>188</v>
      </c>
      <c r="S75" s="34" t="s">
        <v>188</v>
      </c>
      <c r="T75" s="34" t="s">
        <v>188</v>
      </c>
      <c r="U75" s="34" t="s">
        <v>188</v>
      </c>
    </row>
    <row r="76" spans="1:21" s="10" customFormat="1" ht="174" customHeight="1" x14ac:dyDescent="0.25">
      <c r="A76" s="23" t="s">
        <v>66</v>
      </c>
      <c r="B76" s="23" t="s">
        <v>383</v>
      </c>
      <c r="C76" s="23" t="s">
        <v>366</v>
      </c>
      <c r="D76" s="23" t="s">
        <v>239</v>
      </c>
      <c r="E76" s="65" t="s">
        <v>207</v>
      </c>
      <c r="F76" s="65" t="s">
        <v>207</v>
      </c>
      <c r="G76" s="111">
        <v>68422884.471699998</v>
      </c>
      <c r="H76" s="30" t="s">
        <v>267</v>
      </c>
      <c r="I76" s="23" t="s">
        <v>321</v>
      </c>
      <c r="J76" s="23" t="s">
        <v>186</v>
      </c>
      <c r="K76" s="27" t="s">
        <v>182</v>
      </c>
      <c r="L76" s="23" t="s">
        <v>162</v>
      </c>
      <c r="M76" s="23" t="s">
        <v>187</v>
      </c>
      <c r="N76" s="34" t="s">
        <v>188</v>
      </c>
      <c r="O76" s="34" t="s">
        <v>188</v>
      </c>
      <c r="P76" s="34" t="s">
        <v>188</v>
      </c>
      <c r="Q76" s="34" t="s">
        <v>188</v>
      </c>
      <c r="R76" s="34" t="s">
        <v>188</v>
      </c>
      <c r="S76" s="34" t="s">
        <v>188</v>
      </c>
      <c r="T76" s="34" t="s">
        <v>188</v>
      </c>
      <c r="U76" s="34" t="s">
        <v>188</v>
      </c>
    </row>
    <row r="77" spans="1:21" s="10" customFormat="1" ht="268.5" customHeight="1" x14ac:dyDescent="0.25">
      <c r="A77" s="23" t="s">
        <v>66</v>
      </c>
      <c r="B77" s="23" t="s">
        <v>68</v>
      </c>
      <c r="C77" s="23" t="s">
        <v>71</v>
      </c>
      <c r="D77" s="23" t="s">
        <v>238</v>
      </c>
      <c r="E77" s="65" t="s">
        <v>280</v>
      </c>
      <c r="F77" s="70" t="s">
        <v>283</v>
      </c>
      <c r="G77" s="111">
        <v>25987800</v>
      </c>
      <c r="H77" s="30" t="s">
        <v>267</v>
      </c>
      <c r="I77" s="23" t="s">
        <v>321</v>
      </c>
      <c r="J77" s="23" t="s">
        <v>186</v>
      </c>
      <c r="K77" s="27" t="s">
        <v>185</v>
      </c>
      <c r="L77" s="23" t="s">
        <v>162</v>
      </c>
      <c r="M77" s="23" t="s">
        <v>467</v>
      </c>
      <c r="N77" s="34" t="s">
        <v>188</v>
      </c>
      <c r="O77" s="34" t="s">
        <v>188</v>
      </c>
      <c r="P77" s="34" t="s">
        <v>188</v>
      </c>
      <c r="Q77" s="34" t="s">
        <v>188</v>
      </c>
      <c r="R77" s="34" t="s">
        <v>188</v>
      </c>
      <c r="S77" s="34" t="s">
        <v>188</v>
      </c>
      <c r="T77" s="34" t="s">
        <v>188</v>
      </c>
      <c r="U77" s="34" t="s">
        <v>188</v>
      </c>
    </row>
    <row r="78" spans="1:21" s="10" customFormat="1" ht="126" customHeight="1" x14ac:dyDescent="0.25">
      <c r="A78" s="23" t="s">
        <v>66</v>
      </c>
      <c r="B78" s="23" t="s">
        <v>523</v>
      </c>
      <c r="C78" s="23" t="s">
        <v>526</v>
      </c>
      <c r="D78" s="23" t="s">
        <v>524</v>
      </c>
      <c r="E78" s="65">
        <v>45379</v>
      </c>
      <c r="F78" s="64">
        <v>45444</v>
      </c>
      <c r="G78" s="111">
        <v>87236000</v>
      </c>
      <c r="H78" s="111">
        <v>7184142</v>
      </c>
      <c r="I78" s="23" t="s">
        <v>321</v>
      </c>
      <c r="J78" s="23" t="s">
        <v>183</v>
      </c>
      <c r="K78" s="27" t="s">
        <v>182</v>
      </c>
      <c r="L78" s="23" t="s">
        <v>163</v>
      </c>
      <c r="M78" s="23" t="s">
        <v>187</v>
      </c>
      <c r="N78" s="34" t="s">
        <v>188</v>
      </c>
      <c r="O78" s="34" t="s">
        <v>188</v>
      </c>
      <c r="P78" s="34" t="s">
        <v>188</v>
      </c>
      <c r="Q78" s="34" t="s">
        <v>188</v>
      </c>
      <c r="R78" s="34" t="s">
        <v>188</v>
      </c>
      <c r="S78" s="34" t="s">
        <v>188</v>
      </c>
      <c r="T78" s="34" t="s">
        <v>188</v>
      </c>
      <c r="U78" s="34" t="s">
        <v>188</v>
      </c>
    </row>
    <row r="79" spans="1:21" s="10" customFormat="1" ht="133.5" customHeight="1" x14ac:dyDescent="0.25">
      <c r="A79" s="23" t="s">
        <v>66</v>
      </c>
      <c r="B79" s="23" t="s">
        <v>430</v>
      </c>
      <c r="C79" s="23" t="s">
        <v>525</v>
      </c>
      <c r="D79" s="23" t="s">
        <v>469</v>
      </c>
      <c r="E79" s="36" t="s">
        <v>397</v>
      </c>
      <c r="F79" s="70" t="s">
        <v>389</v>
      </c>
      <c r="G79" s="111">
        <v>28586579.999999996</v>
      </c>
      <c r="H79" s="30" t="s">
        <v>199</v>
      </c>
      <c r="I79" s="23" t="s">
        <v>321</v>
      </c>
      <c r="J79" s="23" t="s">
        <v>183</v>
      </c>
      <c r="K79" s="27" t="s">
        <v>185</v>
      </c>
      <c r="L79" s="23" t="s">
        <v>163</v>
      </c>
      <c r="M79" s="23" t="s">
        <v>464</v>
      </c>
      <c r="N79" s="34" t="s">
        <v>188</v>
      </c>
      <c r="O79" s="34" t="s">
        <v>188</v>
      </c>
      <c r="P79" s="34" t="s">
        <v>188</v>
      </c>
      <c r="Q79" s="34" t="s">
        <v>188</v>
      </c>
      <c r="R79" s="34" t="s">
        <v>188</v>
      </c>
      <c r="S79" s="34" t="s">
        <v>188</v>
      </c>
      <c r="T79" s="34" t="s">
        <v>188</v>
      </c>
      <c r="U79" s="34" t="s">
        <v>188</v>
      </c>
    </row>
    <row r="80" spans="1:21" s="10" customFormat="1" ht="135" x14ac:dyDescent="0.25">
      <c r="A80" s="23" t="s">
        <v>66</v>
      </c>
      <c r="B80" s="23" t="s">
        <v>72</v>
      </c>
      <c r="C80" s="23" t="s">
        <v>527</v>
      </c>
      <c r="D80" s="23" t="s">
        <v>356</v>
      </c>
      <c r="E80" s="70" t="s">
        <v>285</v>
      </c>
      <c r="F80" s="36" t="s">
        <v>280</v>
      </c>
      <c r="G80" s="111">
        <v>27514353.691099998</v>
      </c>
      <c r="H80" s="30" t="s">
        <v>199</v>
      </c>
      <c r="I80" s="23" t="s">
        <v>321</v>
      </c>
      <c r="J80" s="23" t="s">
        <v>183</v>
      </c>
      <c r="K80" s="27" t="s">
        <v>182</v>
      </c>
      <c r="L80" s="23" t="s">
        <v>163</v>
      </c>
      <c r="M80" s="23" t="s">
        <v>187</v>
      </c>
      <c r="N80" s="34" t="s">
        <v>188</v>
      </c>
      <c r="O80" s="34" t="s">
        <v>188</v>
      </c>
      <c r="P80" s="34" t="s">
        <v>188</v>
      </c>
      <c r="Q80" s="34" t="s">
        <v>188</v>
      </c>
      <c r="R80" s="34" t="s">
        <v>188</v>
      </c>
      <c r="S80" s="34" t="s">
        <v>188</v>
      </c>
      <c r="T80" s="34" t="s">
        <v>188</v>
      </c>
      <c r="U80" s="34" t="s">
        <v>188</v>
      </c>
    </row>
    <row r="81" spans="1:21" s="10" customFormat="1" ht="120" x14ac:dyDescent="0.25">
      <c r="A81" s="23" t="s">
        <v>66</v>
      </c>
      <c r="B81" s="23" t="s">
        <v>431</v>
      </c>
      <c r="C81" s="23" t="s">
        <v>528</v>
      </c>
      <c r="D81" s="23" t="s">
        <v>354</v>
      </c>
      <c r="E81" s="36" t="s">
        <v>398</v>
      </c>
      <c r="F81" s="36" t="s">
        <v>399</v>
      </c>
      <c r="G81" s="111">
        <v>75797750</v>
      </c>
      <c r="H81" s="30" t="s">
        <v>199</v>
      </c>
      <c r="I81" s="23" t="s">
        <v>321</v>
      </c>
      <c r="J81" s="23" t="s">
        <v>183</v>
      </c>
      <c r="K81" s="27" t="s">
        <v>182</v>
      </c>
      <c r="L81" s="23" t="s">
        <v>163</v>
      </c>
      <c r="M81" s="23" t="s">
        <v>187</v>
      </c>
      <c r="N81" s="34" t="s">
        <v>188</v>
      </c>
      <c r="O81" s="34" t="s">
        <v>188</v>
      </c>
      <c r="P81" s="34" t="s">
        <v>188</v>
      </c>
      <c r="Q81" s="34" t="s">
        <v>188</v>
      </c>
      <c r="R81" s="34" t="s">
        <v>188</v>
      </c>
      <c r="S81" s="34" t="s">
        <v>188</v>
      </c>
      <c r="T81" s="34" t="s">
        <v>188</v>
      </c>
      <c r="U81" s="34" t="s">
        <v>188</v>
      </c>
    </row>
    <row r="82" spans="1:21" s="10" customFormat="1" ht="120" x14ac:dyDescent="0.25">
      <c r="A82" s="23" t="s">
        <v>66</v>
      </c>
      <c r="B82" s="23" t="s">
        <v>73</v>
      </c>
      <c r="C82" s="23" t="s">
        <v>529</v>
      </c>
      <c r="D82" s="23" t="s">
        <v>355</v>
      </c>
      <c r="E82" s="70" t="s">
        <v>283</v>
      </c>
      <c r="F82" s="36" t="s">
        <v>286</v>
      </c>
      <c r="G82" s="111">
        <v>34650400</v>
      </c>
      <c r="H82" s="30" t="s">
        <v>199</v>
      </c>
      <c r="I82" s="23" t="s">
        <v>321</v>
      </c>
      <c r="J82" s="23" t="s">
        <v>183</v>
      </c>
      <c r="K82" s="27" t="s">
        <v>182</v>
      </c>
      <c r="L82" s="23" t="s">
        <v>163</v>
      </c>
      <c r="M82" s="23" t="s">
        <v>187</v>
      </c>
      <c r="N82" s="34" t="s">
        <v>188</v>
      </c>
      <c r="O82" s="34" t="s">
        <v>188</v>
      </c>
      <c r="P82" s="34" t="s">
        <v>188</v>
      </c>
      <c r="Q82" s="34" t="s">
        <v>188</v>
      </c>
      <c r="R82" s="34" t="s">
        <v>188</v>
      </c>
      <c r="S82" s="34" t="s">
        <v>188</v>
      </c>
      <c r="T82" s="34" t="s">
        <v>188</v>
      </c>
      <c r="U82" s="34" t="s">
        <v>188</v>
      </c>
    </row>
    <row r="83" spans="1:21" s="10" customFormat="1" ht="105" x14ac:dyDescent="0.25">
      <c r="A83" s="23" t="s">
        <v>66</v>
      </c>
      <c r="B83" s="23" t="s">
        <v>432</v>
      </c>
      <c r="C83" s="44" t="s">
        <v>530</v>
      </c>
      <c r="D83" s="23" t="s">
        <v>235</v>
      </c>
      <c r="E83" s="70" t="s">
        <v>400</v>
      </c>
      <c r="F83" s="36" t="s">
        <v>404</v>
      </c>
      <c r="G83" s="111">
        <v>90712300.015499994</v>
      </c>
      <c r="H83" s="30" t="s">
        <v>199</v>
      </c>
      <c r="I83" s="23" t="s">
        <v>321</v>
      </c>
      <c r="J83" s="23" t="s">
        <v>183</v>
      </c>
      <c r="K83" s="27" t="s">
        <v>182</v>
      </c>
      <c r="L83" s="23" t="s">
        <v>164</v>
      </c>
      <c r="M83" s="23" t="s">
        <v>187</v>
      </c>
      <c r="N83" s="34" t="s">
        <v>188</v>
      </c>
      <c r="O83" s="34" t="s">
        <v>188</v>
      </c>
      <c r="P83" s="34" t="s">
        <v>188</v>
      </c>
      <c r="Q83" s="34" t="s">
        <v>188</v>
      </c>
      <c r="R83" s="34" t="s">
        <v>188</v>
      </c>
      <c r="S83" s="34" t="s">
        <v>188</v>
      </c>
      <c r="T83" s="34" t="s">
        <v>188</v>
      </c>
      <c r="U83" s="34" t="s">
        <v>188</v>
      </c>
    </row>
    <row r="84" spans="1:21" s="10" customFormat="1" ht="105" x14ac:dyDescent="0.25">
      <c r="A84" s="23" t="s">
        <v>66</v>
      </c>
      <c r="B84" s="23" t="s">
        <v>432</v>
      </c>
      <c r="C84" s="44" t="s">
        <v>531</v>
      </c>
      <c r="D84" s="23" t="s">
        <v>235</v>
      </c>
      <c r="E84" s="70" t="s">
        <v>400</v>
      </c>
      <c r="F84" s="36" t="s">
        <v>404</v>
      </c>
      <c r="G84" s="111">
        <v>43417030.82</v>
      </c>
      <c r="H84" s="30" t="s">
        <v>199</v>
      </c>
      <c r="I84" s="23" t="s">
        <v>321</v>
      </c>
      <c r="J84" s="23" t="s">
        <v>183</v>
      </c>
      <c r="K84" s="27" t="s">
        <v>182</v>
      </c>
      <c r="L84" s="23" t="s">
        <v>164</v>
      </c>
      <c r="M84" s="23" t="s">
        <v>187</v>
      </c>
      <c r="N84" s="28">
        <v>28833264.860199999</v>
      </c>
      <c r="O84" s="34" t="s">
        <v>201</v>
      </c>
      <c r="P84" s="34" t="s">
        <v>188</v>
      </c>
      <c r="Q84" s="34" t="s">
        <v>188</v>
      </c>
      <c r="R84" s="34" t="s">
        <v>188</v>
      </c>
      <c r="S84" s="34" t="s">
        <v>188</v>
      </c>
      <c r="T84" s="34" t="s">
        <v>188</v>
      </c>
      <c r="U84" s="34" t="s">
        <v>188</v>
      </c>
    </row>
    <row r="85" spans="1:21" s="10" customFormat="1" ht="111" customHeight="1" x14ac:dyDescent="0.25">
      <c r="A85" s="23" t="s">
        <v>66</v>
      </c>
      <c r="B85" s="23" t="s">
        <v>432</v>
      </c>
      <c r="C85" s="44" t="s">
        <v>531</v>
      </c>
      <c r="D85" s="23" t="s">
        <v>235</v>
      </c>
      <c r="E85" s="70" t="s">
        <v>400</v>
      </c>
      <c r="F85" s="36" t="s">
        <v>404</v>
      </c>
      <c r="G85" s="111">
        <v>18462000</v>
      </c>
      <c r="H85" s="30" t="s">
        <v>199</v>
      </c>
      <c r="I85" s="23" t="s">
        <v>321</v>
      </c>
      <c r="J85" s="23" t="s">
        <v>183</v>
      </c>
      <c r="K85" s="27" t="s">
        <v>185</v>
      </c>
      <c r="L85" s="23" t="s">
        <v>164</v>
      </c>
      <c r="M85" s="23" t="s">
        <v>187</v>
      </c>
      <c r="N85" s="34" t="s">
        <v>188</v>
      </c>
      <c r="O85" s="34" t="s">
        <v>188</v>
      </c>
      <c r="P85" s="34" t="s">
        <v>188</v>
      </c>
      <c r="Q85" s="34" t="s">
        <v>188</v>
      </c>
      <c r="R85" s="34" t="s">
        <v>188</v>
      </c>
      <c r="S85" s="34" t="s">
        <v>188</v>
      </c>
      <c r="T85" s="34" t="s">
        <v>188</v>
      </c>
      <c r="U85" s="34" t="s">
        <v>188</v>
      </c>
    </row>
    <row r="86" spans="1:21" s="10" customFormat="1" ht="106.5" customHeight="1" x14ac:dyDescent="0.25">
      <c r="A86" s="23" t="s">
        <v>66</v>
      </c>
      <c r="B86" s="23" t="s">
        <v>432</v>
      </c>
      <c r="C86" s="23" t="s">
        <v>78</v>
      </c>
      <c r="D86" s="23" t="s">
        <v>235</v>
      </c>
      <c r="E86" s="70" t="s">
        <v>400</v>
      </c>
      <c r="F86" s="36" t="s">
        <v>404</v>
      </c>
      <c r="G86" s="111">
        <v>51975600</v>
      </c>
      <c r="H86" s="30" t="s">
        <v>267</v>
      </c>
      <c r="I86" s="23" t="s">
        <v>321</v>
      </c>
      <c r="J86" s="23" t="s">
        <v>183</v>
      </c>
      <c r="K86" s="27" t="s">
        <v>182</v>
      </c>
      <c r="L86" s="23" t="s">
        <v>164</v>
      </c>
      <c r="M86" s="23" t="s">
        <v>187</v>
      </c>
      <c r="N86" s="90">
        <v>34405395.684199996</v>
      </c>
      <c r="O86" s="34" t="s">
        <v>201</v>
      </c>
      <c r="P86" s="34" t="s">
        <v>188</v>
      </c>
      <c r="Q86" s="34" t="s">
        <v>188</v>
      </c>
      <c r="R86" s="34" t="s">
        <v>188</v>
      </c>
      <c r="S86" s="34" t="s">
        <v>188</v>
      </c>
      <c r="T86" s="34" t="s">
        <v>188</v>
      </c>
      <c r="U86" s="34" t="s">
        <v>188</v>
      </c>
    </row>
    <row r="87" spans="1:21" s="10" customFormat="1" ht="111" customHeight="1" x14ac:dyDescent="0.25">
      <c r="A87" s="23" t="s">
        <v>66</v>
      </c>
      <c r="B87" s="23" t="s">
        <v>433</v>
      </c>
      <c r="C87" s="44" t="s">
        <v>532</v>
      </c>
      <c r="D87" s="23" t="s">
        <v>235</v>
      </c>
      <c r="E87" s="65" t="s">
        <v>282</v>
      </c>
      <c r="F87" s="65" t="s">
        <v>280</v>
      </c>
      <c r="G87" s="111">
        <v>4331300</v>
      </c>
      <c r="H87" s="30" t="s">
        <v>267</v>
      </c>
      <c r="I87" s="23" t="s">
        <v>321</v>
      </c>
      <c r="J87" s="23" t="s">
        <v>183</v>
      </c>
      <c r="K87" s="27" t="s">
        <v>185</v>
      </c>
      <c r="L87" s="23" t="s">
        <v>164</v>
      </c>
      <c r="M87" s="23" t="s">
        <v>464</v>
      </c>
      <c r="N87" s="34" t="s">
        <v>188</v>
      </c>
      <c r="O87" s="34" t="s">
        <v>188</v>
      </c>
      <c r="P87" s="34" t="s">
        <v>188</v>
      </c>
      <c r="Q87" s="34" t="s">
        <v>188</v>
      </c>
      <c r="R87" s="34" t="s">
        <v>188</v>
      </c>
      <c r="S87" s="34" t="s">
        <v>188</v>
      </c>
      <c r="T87" s="34" t="s">
        <v>188</v>
      </c>
      <c r="U87" s="34" t="s">
        <v>188</v>
      </c>
    </row>
    <row r="88" spans="1:21" s="10" customFormat="1" ht="108.75" customHeight="1" x14ac:dyDescent="0.25">
      <c r="A88" s="23" t="s">
        <v>66</v>
      </c>
      <c r="B88" s="23" t="s">
        <v>434</v>
      </c>
      <c r="C88" s="44" t="s">
        <v>533</v>
      </c>
      <c r="D88" s="23" t="s">
        <v>235</v>
      </c>
      <c r="E88" s="70" t="s">
        <v>285</v>
      </c>
      <c r="F88" s="36" t="s">
        <v>280</v>
      </c>
      <c r="G88" s="111">
        <v>200699127.58379999</v>
      </c>
      <c r="H88" s="30" t="s">
        <v>199</v>
      </c>
      <c r="I88" s="23" t="s">
        <v>321</v>
      </c>
      <c r="J88" s="23" t="s">
        <v>183</v>
      </c>
      <c r="K88" s="27" t="s">
        <v>182</v>
      </c>
      <c r="L88" s="23" t="s">
        <v>164</v>
      </c>
      <c r="M88" s="23" t="s">
        <v>187</v>
      </c>
      <c r="N88" s="34" t="s">
        <v>188</v>
      </c>
      <c r="O88" s="34" t="s">
        <v>188</v>
      </c>
      <c r="P88" s="34" t="s">
        <v>188</v>
      </c>
      <c r="Q88" s="34" t="s">
        <v>188</v>
      </c>
      <c r="R88" s="34" t="s">
        <v>188</v>
      </c>
      <c r="S88" s="34" t="s">
        <v>188</v>
      </c>
      <c r="T88" s="34" t="s">
        <v>188</v>
      </c>
      <c r="U88" s="34" t="s">
        <v>188</v>
      </c>
    </row>
    <row r="89" spans="1:21" s="10" customFormat="1" ht="114" customHeight="1" x14ac:dyDescent="0.25">
      <c r="A89" s="23" t="s">
        <v>66</v>
      </c>
      <c r="B89" s="23" t="s">
        <v>435</v>
      </c>
      <c r="C89" s="44" t="s">
        <v>534</v>
      </c>
      <c r="D89" s="23" t="s">
        <v>235</v>
      </c>
      <c r="E89" s="70" t="s">
        <v>280</v>
      </c>
      <c r="F89" s="70" t="s">
        <v>281</v>
      </c>
      <c r="G89" s="111">
        <v>17325200</v>
      </c>
      <c r="H89" s="30" t="s">
        <v>199</v>
      </c>
      <c r="I89" s="23" t="s">
        <v>321</v>
      </c>
      <c r="J89" s="23" t="s">
        <v>183</v>
      </c>
      <c r="K89" s="27" t="s">
        <v>185</v>
      </c>
      <c r="L89" s="23" t="s">
        <v>164</v>
      </c>
      <c r="M89" s="23" t="s">
        <v>464</v>
      </c>
      <c r="N89" s="32" t="s">
        <v>188</v>
      </c>
      <c r="O89" s="34" t="s">
        <v>188</v>
      </c>
      <c r="P89" s="32" t="s">
        <v>188</v>
      </c>
      <c r="Q89" s="34" t="s">
        <v>188</v>
      </c>
      <c r="R89" s="32" t="s">
        <v>188</v>
      </c>
      <c r="S89" s="34" t="s">
        <v>188</v>
      </c>
      <c r="T89" s="32" t="s">
        <v>188</v>
      </c>
      <c r="U89" s="34" t="s">
        <v>188</v>
      </c>
    </row>
    <row r="90" spans="1:21" s="10" customFormat="1" ht="96" customHeight="1" x14ac:dyDescent="0.25">
      <c r="A90" s="23" t="s">
        <v>66</v>
      </c>
      <c r="B90" s="23" t="s">
        <v>74</v>
      </c>
      <c r="C90" s="23" t="s">
        <v>378</v>
      </c>
      <c r="D90" s="23" t="s">
        <v>235</v>
      </c>
      <c r="E90" s="70" t="s">
        <v>203</v>
      </c>
      <c r="F90" s="70" t="s">
        <v>203</v>
      </c>
      <c r="G90" s="111">
        <v>32207546.800000001</v>
      </c>
      <c r="H90" s="30" t="s">
        <v>267</v>
      </c>
      <c r="I90" s="23" t="s">
        <v>321</v>
      </c>
      <c r="J90" s="23" t="s">
        <v>183</v>
      </c>
      <c r="K90" s="27" t="s">
        <v>182</v>
      </c>
      <c r="L90" s="23" t="s">
        <v>164</v>
      </c>
      <c r="M90" s="23" t="s">
        <v>187</v>
      </c>
      <c r="N90" s="32" t="s">
        <v>188</v>
      </c>
      <c r="O90" s="34" t="s">
        <v>188</v>
      </c>
      <c r="P90" s="32" t="s">
        <v>188</v>
      </c>
      <c r="Q90" s="34" t="s">
        <v>188</v>
      </c>
      <c r="R90" s="32" t="s">
        <v>188</v>
      </c>
      <c r="S90" s="34" t="s">
        <v>188</v>
      </c>
      <c r="T90" s="32" t="s">
        <v>188</v>
      </c>
      <c r="U90" s="34" t="s">
        <v>188</v>
      </c>
    </row>
    <row r="91" spans="1:21" s="10" customFormat="1" ht="101.25" customHeight="1" x14ac:dyDescent="0.25">
      <c r="A91" s="23" t="s">
        <v>66</v>
      </c>
      <c r="B91" s="23" t="s">
        <v>288</v>
      </c>
      <c r="C91" s="23" t="s">
        <v>323</v>
      </c>
      <c r="D91" s="23" t="s">
        <v>235</v>
      </c>
      <c r="E91" s="70" t="s">
        <v>203</v>
      </c>
      <c r="F91" s="70" t="s">
        <v>203</v>
      </c>
      <c r="G91" s="111">
        <v>11105453.199999999</v>
      </c>
      <c r="H91" s="30" t="s">
        <v>267</v>
      </c>
      <c r="I91" s="23" t="s">
        <v>321</v>
      </c>
      <c r="J91" s="23" t="s">
        <v>183</v>
      </c>
      <c r="K91" s="27" t="s">
        <v>185</v>
      </c>
      <c r="L91" s="23" t="s">
        <v>164</v>
      </c>
      <c r="M91" s="23" t="s">
        <v>464</v>
      </c>
      <c r="N91" s="32" t="s">
        <v>188</v>
      </c>
      <c r="O91" s="34" t="s">
        <v>188</v>
      </c>
      <c r="P91" s="32" t="s">
        <v>188</v>
      </c>
      <c r="Q91" s="34" t="s">
        <v>188</v>
      </c>
      <c r="R91" s="32" t="s">
        <v>188</v>
      </c>
      <c r="S91" s="34" t="s">
        <v>188</v>
      </c>
      <c r="T91" s="32" t="s">
        <v>188</v>
      </c>
      <c r="U91" s="34" t="s">
        <v>188</v>
      </c>
    </row>
    <row r="92" spans="1:21" s="10" customFormat="1" ht="105" x14ac:dyDescent="0.25">
      <c r="A92" s="23" t="s">
        <v>66</v>
      </c>
      <c r="B92" s="23" t="s">
        <v>75</v>
      </c>
      <c r="C92" s="23" t="s">
        <v>191</v>
      </c>
      <c r="D92" s="23" t="s">
        <v>304</v>
      </c>
      <c r="E92" s="70" t="s">
        <v>405</v>
      </c>
      <c r="F92" s="70" t="s">
        <v>286</v>
      </c>
      <c r="G92" s="111">
        <v>104683199.99999999</v>
      </c>
      <c r="H92" s="111">
        <v>6157837</v>
      </c>
      <c r="I92" s="23" t="s">
        <v>321</v>
      </c>
      <c r="J92" s="23" t="s">
        <v>183</v>
      </c>
      <c r="K92" s="27" t="s">
        <v>182</v>
      </c>
      <c r="L92" s="23" t="s">
        <v>165</v>
      </c>
      <c r="M92" s="23" t="s">
        <v>187</v>
      </c>
      <c r="N92" s="32" t="s">
        <v>188</v>
      </c>
      <c r="O92" s="34" t="s">
        <v>188</v>
      </c>
      <c r="P92" s="32" t="s">
        <v>188</v>
      </c>
      <c r="Q92" s="34" t="s">
        <v>188</v>
      </c>
      <c r="R92" s="32" t="s">
        <v>188</v>
      </c>
      <c r="S92" s="34" t="s">
        <v>188</v>
      </c>
      <c r="T92" s="32" t="s">
        <v>188</v>
      </c>
      <c r="U92" s="34" t="s">
        <v>188</v>
      </c>
    </row>
    <row r="93" spans="1:21" s="10" customFormat="1" ht="105" customHeight="1" x14ac:dyDescent="0.25">
      <c r="A93" s="23" t="s">
        <v>66</v>
      </c>
      <c r="B93" s="23" t="s">
        <v>76</v>
      </c>
      <c r="C93" s="23" t="s">
        <v>278</v>
      </c>
      <c r="D93" s="23" t="s">
        <v>234</v>
      </c>
      <c r="E93" s="65" t="s">
        <v>281</v>
      </c>
      <c r="F93" s="70" t="s">
        <v>283</v>
      </c>
      <c r="G93" s="111">
        <v>30752230</v>
      </c>
      <c r="H93" s="30" t="s">
        <v>267</v>
      </c>
      <c r="I93" s="23" t="s">
        <v>321</v>
      </c>
      <c r="J93" s="23" t="s">
        <v>183</v>
      </c>
      <c r="K93" s="27" t="s">
        <v>185</v>
      </c>
      <c r="L93" s="23" t="s">
        <v>165</v>
      </c>
      <c r="M93" s="23" t="s">
        <v>187</v>
      </c>
      <c r="N93" s="32" t="s">
        <v>188</v>
      </c>
      <c r="O93" s="34" t="s">
        <v>188</v>
      </c>
      <c r="P93" s="32" t="s">
        <v>188</v>
      </c>
      <c r="Q93" s="34" t="s">
        <v>188</v>
      </c>
      <c r="R93" s="32" t="s">
        <v>188</v>
      </c>
      <c r="S93" s="34" t="s">
        <v>188</v>
      </c>
      <c r="T93" s="32" t="s">
        <v>188</v>
      </c>
      <c r="U93" s="34" t="s">
        <v>188</v>
      </c>
    </row>
    <row r="94" spans="1:21" s="10" customFormat="1" ht="97.5" customHeight="1" x14ac:dyDescent="0.25">
      <c r="A94" s="23" t="s">
        <v>66</v>
      </c>
      <c r="B94" s="23" t="s">
        <v>76</v>
      </c>
      <c r="C94" s="23" t="s">
        <v>192</v>
      </c>
      <c r="D94" s="23" t="s">
        <v>306</v>
      </c>
      <c r="E94" s="71" t="s">
        <v>352</v>
      </c>
      <c r="F94" s="71" t="s">
        <v>352</v>
      </c>
      <c r="G94" s="111">
        <v>20790240</v>
      </c>
      <c r="H94" s="30" t="s">
        <v>267</v>
      </c>
      <c r="I94" s="23" t="s">
        <v>321</v>
      </c>
      <c r="J94" s="23" t="s">
        <v>183</v>
      </c>
      <c r="K94" s="27" t="s">
        <v>182</v>
      </c>
      <c r="L94" s="23" t="s">
        <v>165</v>
      </c>
      <c r="M94" s="23" t="s">
        <v>187</v>
      </c>
      <c r="N94" s="32" t="s">
        <v>188</v>
      </c>
      <c r="O94" s="34" t="s">
        <v>188</v>
      </c>
      <c r="P94" s="32" t="s">
        <v>188</v>
      </c>
      <c r="Q94" s="34" t="s">
        <v>188</v>
      </c>
      <c r="R94" s="32" t="s">
        <v>188</v>
      </c>
      <c r="S94" s="34" t="s">
        <v>188</v>
      </c>
      <c r="T94" s="32" t="s">
        <v>188</v>
      </c>
      <c r="U94" s="34" t="s">
        <v>188</v>
      </c>
    </row>
    <row r="95" spans="1:21" s="10" customFormat="1" ht="117.75" customHeight="1" x14ac:dyDescent="0.25">
      <c r="A95" s="23" t="s">
        <v>66</v>
      </c>
      <c r="B95" s="23" t="s">
        <v>76</v>
      </c>
      <c r="C95" s="23" t="s">
        <v>279</v>
      </c>
      <c r="D95" s="23" t="s">
        <v>305</v>
      </c>
      <c r="E95" s="70" t="s">
        <v>281</v>
      </c>
      <c r="F95" s="36" t="s">
        <v>283</v>
      </c>
      <c r="G95" s="111">
        <v>2403871.5</v>
      </c>
      <c r="H95" s="30" t="s">
        <v>267</v>
      </c>
      <c r="I95" s="23" t="s">
        <v>321</v>
      </c>
      <c r="J95" s="23" t="s">
        <v>183</v>
      </c>
      <c r="K95" s="27" t="s">
        <v>185</v>
      </c>
      <c r="L95" s="23" t="s">
        <v>165</v>
      </c>
      <c r="M95" s="23" t="s">
        <v>187</v>
      </c>
      <c r="N95" s="32" t="s">
        <v>188</v>
      </c>
      <c r="O95" s="34" t="s">
        <v>188</v>
      </c>
      <c r="P95" s="32" t="s">
        <v>188</v>
      </c>
      <c r="Q95" s="34" t="s">
        <v>188</v>
      </c>
      <c r="R95" s="32" t="s">
        <v>188</v>
      </c>
      <c r="S95" s="34" t="s">
        <v>188</v>
      </c>
      <c r="T95" s="32" t="s">
        <v>188</v>
      </c>
      <c r="U95" s="34" t="s">
        <v>188</v>
      </c>
    </row>
    <row r="96" spans="1:21" s="10" customFormat="1" ht="116.25" customHeight="1" x14ac:dyDescent="0.25">
      <c r="A96" s="23" t="s">
        <v>66</v>
      </c>
      <c r="B96" s="23" t="s">
        <v>76</v>
      </c>
      <c r="C96" s="23" t="s">
        <v>193</v>
      </c>
      <c r="D96" s="23" t="s">
        <v>306</v>
      </c>
      <c r="E96" s="71" t="s">
        <v>203</v>
      </c>
      <c r="F96" s="71" t="s">
        <v>203</v>
      </c>
      <c r="G96" s="111">
        <v>21547139.006299999</v>
      </c>
      <c r="H96" s="30" t="s">
        <v>267</v>
      </c>
      <c r="I96" s="23" t="s">
        <v>321</v>
      </c>
      <c r="J96" s="23" t="s">
        <v>183</v>
      </c>
      <c r="K96" s="27" t="s">
        <v>182</v>
      </c>
      <c r="L96" s="23" t="s">
        <v>165</v>
      </c>
      <c r="M96" s="23" t="s">
        <v>187</v>
      </c>
      <c r="N96" s="34" t="s">
        <v>188</v>
      </c>
      <c r="O96" s="34" t="s">
        <v>188</v>
      </c>
      <c r="P96" s="34" t="s">
        <v>188</v>
      </c>
      <c r="Q96" s="34" t="s">
        <v>188</v>
      </c>
      <c r="R96" s="34" t="s">
        <v>188</v>
      </c>
      <c r="S96" s="34" t="s">
        <v>188</v>
      </c>
      <c r="T96" s="34" t="s">
        <v>188</v>
      </c>
      <c r="U96" s="34" t="s">
        <v>188</v>
      </c>
    </row>
    <row r="97" spans="1:21" s="10" customFormat="1" ht="95.25" customHeight="1" x14ac:dyDescent="0.25">
      <c r="A97" s="23" t="s">
        <v>66</v>
      </c>
      <c r="B97" s="23" t="s">
        <v>77</v>
      </c>
      <c r="C97" s="23" t="s">
        <v>79</v>
      </c>
      <c r="D97" s="23" t="s">
        <v>304</v>
      </c>
      <c r="E97" s="65">
        <v>45239</v>
      </c>
      <c r="F97" s="65">
        <v>45428</v>
      </c>
      <c r="G97" s="111">
        <v>101162600</v>
      </c>
      <c r="H97" s="55">
        <v>5708743</v>
      </c>
      <c r="I97" s="23" t="s">
        <v>321</v>
      </c>
      <c r="J97" s="23" t="s">
        <v>183</v>
      </c>
      <c r="K97" s="27" t="s">
        <v>182</v>
      </c>
      <c r="L97" s="23" t="s">
        <v>165</v>
      </c>
      <c r="M97" s="23" t="s">
        <v>188</v>
      </c>
      <c r="N97" s="34" t="s">
        <v>188</v>
      </c>
      <c r="O97" s="34" t="s">
        <v>188</v>
      </c>
      <c r="P97" s="34" t="s">
        <v>188</v>
      </c>
      <c r="Q97" s="34" t="s">
        <v>188</v>
      </c>
      <c r="R97" s="34" t="s">
        <v>188</v>
      </c>
      <c r="S97" s="34" t="s">
        <v>188</v>
      </c>
      <c r="T97" s="34" t="s">
        <v>188</v>
      </c>
      <c r="U97" s="34" t="s">
        <v>188</v>
      </c>
    </row>
    <row r="98" spans="1:21" s="100" customFormat="1" ht="100.5" customHeight="1" x14ac:dyDescent="0.25">
      <c r="A98" s="23" t="s">
        <v>80</v>
      </c>
      <c r="B98" s="23" t="s">
        <v>81</v>
      </c>
      <c r="C98" s="23" t="s">
        <v>84</v>
      </c>
      <c r="D98" s="23" t="s">
        <v>236</v>
      </c>
      <c r="E98" s="65">
        <v>45301</v>
      </c>
      <c r="F98" s="65">
        <v>45315</v>
      </c>
      <c r="G98" s="111" t="s">
        <v>339</v>
      </c>
      <c r="H98" s="77">
        <v>11730252</v>
      </c>
      <c r="I98" s="23" t="s">
        <v>321</v>
      </c>
      <c r="J98" s="23" t="s">
        <v>184</v>
      </c>
      <c r="K98" s="27" t="s">
        <v>185</v>
      </c>
      <c r="L98" s="23" t="s">
        <v>166</v>
      </c>
      <c r="M98" s="23" t="s">
        <v>188</v>
      </c>
      <c r="N98" s="39"/>
      <c r="O98" s="38"/>
      <c r="P98" s="39">
        <v>66471427</v>
      </c>
      <c r="Q98" s="31" t="s">
        <v>190</v>
      </c>
      <c r="R98" s="39">
        <v>66471427</v>
      </c>
      <c r="S98" s="31" t="s">
        <v>201</v>
      </c>
      <c r="T98" s="39">
        <f>Harmonogram[[#This Row],[Kwota dofinansowania nabór IV]]*3</f>
        <v>199414281</v>
      </c>
      <c r="U98" s="34" t="s">
        <v>216</v>
      </c>
    </row>
    <row r="99" spans="1:21" s="10" customFormat="1" ht="152.25" customHeight="1" x14ac:dyDescent="0.25">
      <c r="A99" s="23" t="s">
        <v>80</v>
      </c>
      <c r="B99" s="23" t="s">
        <v>82</v>
      </c>
      <c r="C99" s="23" t="s">
        <v>85</v>
      </c>
      <c r="D99" s="23" t="s">
        <v>236</v>
      </c>
      <c r="E99" s="70" t="s">
        <v>283</v>
      </c>
      <c r="F99" s="70" t="s">
        <v>283</v>
      </c>
      <c r="G99" s="111">
        <v>5908482.2567999996</v>
      </c>
      <c r="H99" s="30" t="s">
        <v>267</v>
      </c>
      <c r="I99" s="23" t="s">
        <v>321</v>
      </c>
      <c r="J99" s="23" t="s">
        <v>184</v>
      </c>
      <c r="K99" s="27" t="s">
        <v>185</v>
      </c>
      <c r="L99" s="23" t="s">
        <v>166</v>
      </c>
      <c r="M99" s="49" t="s">
        <v>187</v>
      </c>
      <c r="N99" s="39"/>
      <c r="O99" s="38"/>
      <c r="P99" s="39">
        <v>5908482.2567999996</v>
      </c>
      <c r="Q99" s="31" t="s">
        <v>205</v>
      </c>
      <c r="R99" s="31" t="s">
        <v>188</v>
      </c>
      <c r="S99" s="31" t="s">
        <v>188</v>
      </c>
      <c r="T99" s="31" t="s">
        <v>188</v>
      </c>
      <c r="U99" s="31" t="s">
        <v>188</v>
      </c>
    </row>
    <row r="100" spans="1:21" s="10" customFormat="1" ht="155.25" customHeight="1" x14ac:dyDescent="0.25">
      <c r="A100" s="23" t="s">
        <v>80</v>
      </c>
      <c r="B100" s="23" t="s">
        <v>83</v>
      </c>
      <c r="C100" s="23" t="s">
        <v>86</v>
      </c>
      <c r="D100" s="23" t="s">
        <v>237</v>
      </c>
      <c r="E100" s="64">
        <v>45357</v>
      </c>
      <c r="F100" s="98">
        <v>45406</v>
      </c>
      <c r="G100" s="111">
        <v>12829481.49</v>
      </c>
      <c r="H100" s="55">
        <v>754677.75</v>
      </c>
      <c r="I100" s="23" t="s">
        <v>321</v>
      </c>
      <c r="J100" s="23" t="s">
        <v>184</v>
      </c>
      <c r="K100" s="27" t="s">
        <v>182</v>
      </c>
      <c r="L100" s="23" t="s">
        <v>166</v>
      </c>
      <c r="M100" s="23" t="s">
        <v>187</v>
      </c>
      <c r="N100" s="33">
        <v>12416394.777099999</v>
      </c>
      <c r="O100" s="31" t="s">
        <v>195</v>
      </c>
      <c r="P100" s="33">
        <v>12416394.777099999</v>
      </c>
      <c r="Q100" s="31" t="s">
        <v>206</v>
      </c>
      <c r="R100" s="32" t="s">
        <v>188</v>
      </c>
      <c r="S100" s="34" t="s">
        <v>188</v>
      </c>
      <c r="T100" s="32" t="s">
        <v>188</v>
      </c>
      <c r="U100" s="34" t="s">
        <v>188</v>
      </c>
    </row>
    <row r="101" spans="1:21" s="10" customFormat="1" ht="151.5" customHeight="1" x14ac:dyDescent="0.25">
      <c r="A101" s="23" t="s">
        <v>80</v>
      </c>
      <c r="B101" s="23" t="s">
        <v>87</v>
      </c>
      <c r="C101" s="23" t="s">
        <v>88</v>
      </c>
      <c r="D101" s="23" t="s">
        <v>237</v>
      </c>
      <c r="E101" s="31" t="s">
        <v>207</v>
      </c>
      <c r="F101" s="31" t="s">
        <v>207</v>
      </c>
      <c r="G101" s="111">
        <v>3795007.0965999998</v>
      </c>
      <c r="H101" s="30" t="s">
        <v>267</v>
      </c>
      <c r="I101" s="23" t="s">
        <v>321</v>
      </c>
      <c r="J101" s="23" t="s">
        <v>184</v>
      </c>
      <c r="K101" s="27" t="s">
        <v>182</v>
      </c>
      <c r="L101" s="23" t="s">
        <v>167</v>
      </c>
      <c r="M101" s="23" t="s">
        <v>187</v>
      </c>
      <c r="N101" s="92"/>
      <c r="O101" s="31"/>
      <c r="P101" s="92">
        <v>3795007</v>
      </c>
      <c r="Q101" s="31" t="s">
        <v>208</v>
      </c>
      <c r="R101" s="34" t="s">
        <v>188</v>
      </c>
      <c r="S101" s="34" t="s">
        <v>188</v>
      </c>
      <c r="T101" s="34" t="s">
        <v>188</v>
      </c>
      <c r="U101" s="34" t="s">
        <v>188</v>
      </c>
    </row>
    <row r="102" spans="1:21" s="10" customFormat="1" ht="150" customHeight="1" x14ac:dyDescent="0.25">
      <c r="A102" s="23" t="s">
        <v>80</v>
      </c>
      <c r="B102" s="23" t="s">
        <v>87</v>
      </c>
      <c r="C102" s="23" t="s">
        <v>89</v>
      </c>
      <c r="D102" s="23" t="s">
        <v>237</v>
      </c>
      <c r="E102" s="36" t="s">
        <v>392</v>
      </c>
      <c r="F102" s="36" t="s">
        <v>393</v>
      </c>
      <c r="G102" s="111">
        <v>8459366.7413999997</v>
      </c>
      <c r="H102" s="55">
        <v>995220.13</v>
      </c>
      <c r="I102" s="23" t="s">
        <v>321</v>
      </c>
      <c r="J102" s="23" t="s">
        <v>184</v>
      </c>
      <c r="K102" s="27" t="s">
        <v>182</v>
      </c>
      <c r="L102" s="23" t="s">
        <v>167</v>
      </c>
      <c r="M102" s="23" t="s">
        <v>187</v>
      </c>
      <c r="N102" s="39"/>
      <c r="O102" s="31"/>
      <c r="P102" s="34" t="s">
        <v>188</v>
      </c>
      <c r="Q102" s="34" t="s">
        <v>188</v>
      </c>
      <c r="R102" s="34" t="s">
        <v>188</v>
      </c>
      <c r="S102" s="34" t="s">
        <v>188</v>
      </c>
      <c r="T102" s="34" t="s">
        <v>188</v>
      </c>
      <c r="U102" s="34" t="s">
        <v>188</v>
      </c>
    </row>
    <row r="103" spans="1:21" s="10" customFormat="1" ht="143.25" customHeight="1" x14ac:dyDescent="0.25">
      <c r="A103" s="23" t="s">
        <v>80</v>
      </c>
      <c r="B103" s="23" t="s">
        <v>90</v>
      </c>
      <c r="C103" s="23" t="s">
        <v>93</v>
      </c>
      <c r="D103" s="23" t="s">
        <v>237</v>
      </c>
      <c r="E103" s="31" t="s">
        <v>209</v>
      </c>
      <c r="F103" s="31" t="s">
        <v>209</v>
      </c>
      <c r="G103" s="111">
        <v>43313000</v>
      </c>
      <c r="H103" s="30" t="s">
        <v>267</v>
      </c>
      <c r="I103" s="23" t="s">
        <v>321</v>
      </c>
      <c r="J103" s="23" t="s">
        <v>184</v>
      </c>
      <c r="K103" s="27" t="s">
        <v>182</v>
      </c>
      <c r="L103" s="23" t="s">
        <v>168</v>
      </c>
      <c r="M103" s="23" t="s">
        <v>187</v>
      </c>
      <c r="N103" s="39" t="s">
        <v>452</v>
      </c>
      <c r="O103" s="31" t="s">
        <v>452</v>
      </c>
      <c r="P103" s="34" t="s">
        <v>188</v>
      </c>
      <c r="Q103" s="34" t="s">
        <v>188</v>
      </c>
      <c r="R103" s="34" t="s">
        <v>188</v>
      </c>
      <c r="S103" s="34" t="s">
        <v>188</v>
      </c>
      <c r="T103" s="34" t="s">
        <v>188</v>
      </c>
      <c r="U103" s="34" t="s">
        <v>188</v>
      </c>
    </row>
    <row r="104" spans="1:21" s="10" customFormat="1" ht="148.5" customHeight="1" x14ac:dyDescent="0.25">
      <c r="A104" s="23" t="s">
        <v>80</v>
      </c>
      <c r="B104" s="23" t="s">
        <v>90</v>
      </c>
      <c r="C104" s="23" t="s">
        <v>94</v>
      </c>
      <c r="D104" s="23" t="s">
        <v>237</v>
      </c>
      <c r="E104" s="31" t="s">
        <v>195</v>
      </c>
      <c r="F104" s="31" t="s">
        <v>195</v>
      </c>
      <c r="G104" s="111">
        <v>23833324.753999997</v>
      </c>
      <c r="H104" s="78">
        <v>2803923.36</v>
      </c>
      <c r="I104" s="23" t="s">
        <v>321</v>
      </c>
      <c r="J104" s="23" t="s">
        <v>184</v>
      </c>
      <c r="K104" s="27" t="s">
        <v>182</v>
      </c>
      <c r="L104" s="23" t="s">
        <v>168</v>
      </c>
      <c r="M104" s="23" t="s">
        <v>187</v>
      </c>
      <c r="N104" s="39" t="s">
        <v>452</v>
      </c>
      <c r="O104" s="31" t="s">
        <v>452</v>
      </c>
      <c r="P104" s="39">
        <v>23833324.75</v>
      </c>
      <c r="Q104" s="31" t="s">
        <v>210</v>
      </c>
      <c r="R104" s="31" t="s">
        <v>188</v>
      </c>
      <c r="S104" s="31" t="s">
        <v>188</v>
      </c>
      <c r="T104" s="34" t="s">
        <v>188</v>
      </c>
      <c r="U104" s="34" t="s">
        <v>188</v>
      </c>
    </row>
    <row r="105" spans="1:21" s="10" customFormat="1" ht="84" customHeight="1" x14ac:dyDescent="0.25">
      <c r="A105" s="23" t="s">
        <v>80</v>
      </c>
      <c r="B105" s="23" t="s">
        <v>91</v>
      </c>
      <c r="C105" s="23" t="s">
        <v>95</v>
      </c>
      <c r="D105" s="57" t="s">
        <v>236</v>
      </c>
      <c r="E105" s="31" t="s">
        <v>343</v>
      </c>
      <c r="F105" s="31" t="s">
        <v>343</v>
      </c>
      <c r="G105" s="111">
        <v>57522654.130000003</v>
      </c>
      <c r="H105" s="30" t="s">
        <v>267</v>
      </c>
      <c r="I105" s="23" t="s">
        <v>321</v>
      </c>
      <c r="J105" s="23" t="s">
        <v>186</v>
      </c>
      <c r="K105" s="27" t="s">
        <v>185</v>
      </c>
      <c r="L105" s="23" t="s">
        <v>168</v>
      </c>
      <c r="M105" s="44" t="s">
        <v>463</v>
      </c>
      <c r="N105" s="39"/>
      <c r="O105" s="31"/>
      <c r="P105" s="31" t="s">
        <v>188</v>
      </c>
      <c r="Q105" s="31" t="s">
        <v>188</v>
      </c>
      <c r="R105" s="31" t="s">
        <v>188</v>
      </c>
      <c r="S105" s="31" t="s">
        <v>188</v>
      </c>
      <c r="T105" s="34" t="s">
        <v>188</v>
      </c>
      <c r="U105" s="34" t="s">
        <v>188</v>
      </c>
    </row>
    <row r="106" spans="1:21" s="10" customFormat="1" ht="81" customHeight="1" x14ac:dyDescent="0.25">
      <c r="A106" s="23" t="s">
        <v>80</v>
      </c>
      <c r="B106" s="23" t="s">
        <v>92</v>
      </c>
      <c r="C106" s="23" t="s">
        <v>96</v>
      </c>
      <c r="D106" s="23" t="s">
        <v>235</v>
      </c>
      <c r="E106" s="65" t="s">
        <v>285</v>
      </c>
      <c r="F106" s="64" t="s">
        <v>280</v>
      </c>
      <c r="G106" s="111">
        <v>10370717.455799999</v>
      </c>
      <c r="H106" s="78">
        <v>610046.28</v>
      </c>
      <c r="I106" s="23" t="s">
        <v>321</v>
      </c>
      <c r="J106" s="23" t="s">
        <v>184</v>
      </c>
      <c r="K106" s="27" t="s">
        <v>182</v>
      </c>
      <c r="L106" s="23" t="s">
        <v>168</v>
      </c>
      <c r="M106" s="23" t="s">
        <v>187</v>
      </c>
      <c r="N106" s="32" t="s">
        <v>188</v>
      </c>
      <c r="O106" s="34" t="s">
        <v>188</v>
      </c>
      <c r="P106" s="32" t="s">
        <v>188</v>
      </c>
      <c r="Q106" s="34" t="s">
        <v>188</v>
      </c>
      <c r="R106" s="32" t="s">
        <v>188</v>
      </c>
      <c r="S106" s="34" t="s">
        <v>188</v>
      </c>
      <c r="T106" s="32" t="s">
        <v>188</v>
      </c>
      <c r="U106" s="34" t="s">
        <v>188</v>
      </c>
    </row>
    <row r="107" spans="1:21" s="10" customFormat="1" ht="150" customHeight="1" x14ac:dyDescent="0.25">
      <c r="A107" s="23" t="s">
        <v>80</v>
      </c>
      <c r="B107" s="23" t="s">
        <v>92</v>
      </c>
      <c r="C107" s="23" t="s">
        <v>453</v>
      </c>
      <c r="D107" s="23" t="s">
        <v>235</v>
      </c>
      <c r="E107" s="65" t="s">
        <v>285</v>
      </c>
      <c r="F107" s="64" t="s">
        <v>280</v>
      </c>
      <c r="G107" s="111">
        <v>1728452.9092999999</v>
      </c>
      <c r="H107" s="78">
        <v>101677.27</v>
      </c>
      <c r="I107" s="23" t="s">
        <v>321</v>
      </c>
      <c r="J107" s="23" t="s">
        <v>184</v>
      </c>
      <c r="K107" s="27" t="s">
        <v>182</v>
      </c>
      <c r="L107" s="23" t="s">
        <v>168</v>
      </c>
      <c r="M107" s="23" t="s">
        <v>187</v>
      </c>
      <c r="N107" s="34" t="s">
        <v>188</v>
      </c>
      <c r="O107" s="34" t="s">
        <v>188</v>
      </c>
      <c r="P107" s="34" t="s">
        <v>188</v>
      </c>
      <c r="Q107" s="34" t="s">
        <v>188</v>
      </c>
      <c r="R107" s="34" t="s">
        <v>188</v>
      </c>
      <c r="S107" s="34" t="s">
        <v>188</v>
      </c>
      <c r="T107" s="34" t="s">
        <v>188</v>
      </c>
      <c r="U107" s="34" t="s">
        <v>188</v>
      </c>
    </row>
    <row r="108" spans="1:21" s="100" customFormat="1" ht="152.25" customHeight="1" x14ac:dyDescent="0.25">
      <c r="A108" s="23" t="s">
        <v>80</v>
      </c>
      <c r="B108" s="23" t="s">
        <v>97</v>
      </c>
      <c r="C108" s="23" t="s">
        <v>194</v>
      </c>
      <c r="D108" s="23" t="s">
        <v>238</v>
      </c>
      <c r="E108" s="65">
        <v>45380</v>
      </c>
      <c r="F108" s="64">
        <v>45448</v>
      </c>
      <c r="G108" s="111">
        <v>32701314.999999996</v>
      </c>
      <c r="H108" s="33">
        <v>1923608.29</v>
      </c>
      <c r="I108" s="23" t="s">
        <v>321</v>
      </c>
      <c r="J108" s="23" t="s">
        <v>186</v>
      </c>
      <c r="K108" s="27" t="s">
        <v>182</v>
      </c>
      <c r="L108" s="23" t="s">
        <v>169</v>
      </c>
      <c r="M108" s="23" t="s">
        <v>187</v>
      </c>
      <c r="N108" s="34" t="s">
        <v>188</v>
      </c>
      <c r="O108" s="34" t="s">
        <v>188</v>
      </c>
      <c r="P108" s="34" t="s">
        <v>188</v>
      </c>
      <c r="Q108" s="34" t="s">
        <v>188</v>
      </c>
      <c r="R108" s="34" t="s">
        <v>188</v>
      </c>
      <c r="S108" s="34" t="s">
        <v>188</v>
      </c>
      <c r="T108" s="34" t="s">
        <v>188</v>
      </c>
      <c r="U108" s="34" t="s">
        <v>188</v>
      </c>
    </row>
    <row r="109" spans="1:21" s="10" customFormat="1" ht="155.25" customHeight="1" x14ac:dyDescent="0.25">
      <c r="A109" s="23" t="s">
        <v>80</v>
      </c>
      <c r="B109" s="23" t="s">
        <v>98</v>
      </c>
      <c r="C109" s="27" t="s">
        <v>99</v>
      </c>
      <c r="D109" s="23" t="s">
        <v>239</v>
      </c>
      <c r="E109" s="36" t="s">
        <v>391</v>
      </c>
      <c r="F109" s="36" t="s">
        <v>394</v>
      </c>
      <c r="G109" s="111">
        <v>43313000</v>
      </c>
      <c r="H109" s="33">
        <v>2547826.59</v>
      </c>
      <c r="I109" s="23" t="s">
        <v>321</v>
      </c>
      <c r="J109" s="23" t="s">
        <v>186</v>
      </c>
      <c r="K109" s="27" t="s">
        <v>182</v>
      </c>
      <c r="L109" s="23" t="s">
        <v>169</v>
      </c>
      <c r="M109" s="23" t="s">
        <v>187</v>
      </c>
      <c r="N109" s="34" t="s">
        <v>188</v>
      </c>
      <c r="O109" s="34" t="s">
        <v>188</v>
      </c>
      <c r="P109" s="34" t="s">
        <v>188</v>
      </c>
      <c r="Q109" s="34" t="s">
        <v>188</v>
      </c>
      <c r="R109" s="34" t="s">
        <v>188</v>
      </c>
      <c r="S109" s="34" t="s">
        <v>188</v>
      </c>
      <c r="T109" s="34" t="s">
        <v>188</v>
      </c>
      <c r="U109" s="34" t="s">
        <v>188</v>
      </c>
    </row>
    <row r="110" spans="1:21" s="10" customFormat="1" ht="147.75" customHeight="1" x14ac:dyDescent="0.25">
      <c r="A110" s="23" t="s">
        <v>80</v>
      </c>
      <c r="B110" s="23" t="s">
        <v>324</v>
      </c>
      <c r="C110" s="23" t="s">
        <v>101</v>
      </c>
      <c r="D110" s="23" t="s">
        <v>239</v>
      </c>
      <c r="E110" s="65">
        <v>45627</v>
      </c>
      <c r="F110" s="64">
        <v>45689</v>
      </c>
      <c r="G110" s="111">
        <v>34650400</v>
      </c>
      <c r="H110" s="33">
        <v>2038262.14</v>
      </c>
      <c r="I110" s="23" t="s">
        <v>321</v>
      </c>
      <c r="J110" s="23" t="s">
        <v>186</v>
      </c>
      <c r="K110" s="27" t="s">
        <v>182</v>
      </c>
      <c r="L110" s="23" t="s">
        <v>169</v>
      </c>
      <c r="M110" s="23" t="s">
        <v>187</v>
      </c>
      <c r="N110" s="39">
        <v>9593348.7256999984</v>
      </c>
      <c r="O110" s="31" t="s">
        <v>205</v>
      </c>
      <c r="P110" s="31" t="s">
        <v>188</v>
      </c>
      <c r="Q110" s="31" t="s">
        <v>188</v>
      </c>
      <c r="R110" s="31" t="s">
        <v>188</v>
      </c>
      <c r="S110" s="31" t="s">
        <v>188</v>
      </c>
      <c r="T110" s="34" t="s">
        <v>188</v>
      </c>
      <c r="U110" s="34" t="s">
        <v>188</v>
      </c>
    </row>
    <row r="111" spans="1:21" s="100" customFormat="1" ht="162" customHeight="1" x14ac:dyDescent="0.25">
      <c r="A111" s="23" t="s">
        <v>80</v>
      </c>
      <c r="B111" s="23" t="s">
        <v>258</v>
      </c>
      <c r="C111" s="23" t="s">
        <v>325</v>
      </c>
      <c r="D111" s="23" t="s">
        <v>240</v>
      </c>
      <c r="E111" s="31" t="s">
        <v>189</v>
      </c>
      <c r="F111" s="31" t="s">
        <v>189</v>
      </c>
      <c r="G111" s="111">
        <v>43313000</v>
      </c>
      <c r="H111" s="33">
        <v>2547826.59</v>
      </c>
      <c r="I111" s="23" t="s">
        <v>321</v>
      </c>
      <c r="J111" s="23" t="s">
        <v>186</v>
      </c>
      <c r="K111" s="27" t="s">
        <v>182</v>
      </c>
      <c r="L111" s="23" t="s">
        <v>169</v>
      </c>
      <c r="M111" s="23" t="s">
        <v>187</v>
      </c>
      <c r="N111" s="39" t="s">
        <v>452</v>
      </c>
      <c r="O111" s="31" t="s">
        <v>452</v>
      </c>
      <c r="P111" s="34" t="s">
        <v>188</v>
      </c>
      <c r="Q111" s="34" t="s">
        <v>188</v>
      </c>
      <c r="R111" s="34" t="s">
        <v>188</v>
      </c>
      <c r="S111" s="34" t="s">
        <v>188</v>
      </c>
      <c r="T111" s="34" t="s">
        <v>188</v>
      </c>
      <c r="U111" s="34" t="s">
        <v>188</v>
      </c>
    </row>
    <row r="112" spans="1:21" s="10" customFormat="1" ht="165" customHeight="1" x14ac:dyDescent="0.25">
      <c r="A112" s="23" t="s">
        <v>80</v>
      </c>
      <c r="B112" s="23" t="s">
        <v>258</v>
      </c>
      <c r="C112" s="23" t="s">
        <v>102</v>
      </c>
      <c r="D112" s="23" t="s">
        <v>239</v>
      </c>
      <c r="E112" s="65" t="s">
        <v>189</v>
      </c>
      <c r="F112" s="64" t="s">
        <v>296</v>
      </c>
      <c r="G112" s="111">
        <v>60291695.999999993</v>
      </c>
      <c r="H112" s="33">
        <v>7093144.7800000003</v>
      </c>
      <c r="I112" s="23" t="s">
        <v>321</v>
      </c>
      <c r="J112" s="23" t="s">
        <v>186</v>
      </c>
      <c r="K112" s="27" t="s">
        <v>182</v>
      </c>
      <c r="L112" s="23" t="s">
        <v>169</v>
      </c>
      <c r="M112" s="23" t="s">
        <v>187</v>
      </c>
      <c r="N112" s="34" t="s">
        <v>188</v>
      </c>
      <c r="O112" s="34" t="s">
        <v>188</v>
      </c>
      <c r="P112" s="34" t="s">
        <v>188</v>
      </c>
      <c r="Q112" s="34" t="s">
        <v>188</v>
      </c>
      <c r="R112" s="34" t="s">
        <v>188</v>
      </c>
      <c r="S112" s="34" t="s">
        <v>188</v>
      </c>
      <c r="T112" s="34" t="s">
        <v>188</v>
      </c>
      <c r="U112" s="34" t="s">
        <v>188</v>
      </c>
    </row>
    <row r="113" spans="1:21" s="10" customFormat="1" ht="303" customHeight="1" x14ac:dyDescent="0.25">
      <c r="A113" s="23" t="s">
        <v>80</v>
      </c>
      <c r="B113" s="23" t="s">
        <v>103</v>
      </c>
      <c r="C113" s="23" t="s">
        <v>274</v>
      </c>
      <c r="D113" s="23" t="s">
        <v>326</v>
      </c>
      <c r="E113" s="72">
        <v>45293</v>
      </c>
      <c r="F113" s="98">
        <v>45380</v>
      </c>
      <c r="G113" s="111">
        <v>36540361</v>
      </c>
      <c r="H113" s="33">
        <v>2149433</v>
      </c>
      <c r="I113" s="23" t="s">
        <v>321</v>
      </c>
      <c r="J113" s="23" t="s">
        <v>186</v>
      </c>
      <c r="K113" s="27" t="s">
        <v>185</v>
      </c>
      <c r="L113" s="23" t="s">
        <v>169</v>
      </c>
      <c r="M113" s="50" t="s">
        <v>350</v>
      </c>
      <c r="N113" s="39">
        <v>21932189</v>
      </c>
      <c r="O113" s="93" t="s">
        <v>204</v>
      </c>
      <c r="P113" s="34" t="s">
        <v>188</v>
      </c>
      <c r="Q113" s="34" t="s">
        <v>188</v>
      </c>
      <c r="R113" s="34" t="s">
        <v>188</v>
      </c>
      <c r="S113" s="34" t="s">
        <v>188</v>
      </c>
      <c r="T113" s="34" t="s">
        <v>188</v>
      </c>
      <c r="U113" s="34" t="s">
        <v>188</v>
      </c>
    </row>
    <row r="114" spans="1:21" s="10" customFormat="1" ht="142.5" customHeight="1" x14ac:dyDescent="0.25">
      <c r="A114" s="23" t="s">
        <v>80</v>
      </c>
      <c r="B114" s="23" t="s">
        <v>103</v>
      </c>
      <c r="C114" s="23" t="s">
        <v>275</v>
      </c>
      <c r="D114" s="23" t="s">
        <v>326</v>
      </c>
      <c r="E114" s="34">
        <v>2026</v>
      </c>
      <c r="F114" s="34">
        <v>2026</v>
      </c>
      <c r="G114" s="111">
        <v>12779266.7598</v>
      </c>
      <c r="H114" s="33">
        <v>751723.1</v>
      </c>
      <c r="I114" s="23" t="s">
        <v>321</v>
      </c>
      <c r="J114" s="23" t="s">
        <v>186</v>
      </c>
      <c r="K114" s="27" t="s">
        <v>185</v>
      </c>
      <c r="L114" s="23" t="s">
        <v>169</v>
      </c>
      <c r="M114" s="23" t="s">
        <v>187</v>
      </c>
      <c r="N114" s="90" t="s">
        <v>452</v>
      </c>
      <c r="O114" s="34" t="s">
        <v>452</v>
      </c>
      <c r="P114" s="34" t="s">
        <v>188</v>
      </c>
      <c r="Q114" s="34" t="s">
        <v>188</v>
      </c>
      <c r="R114" s="34" t="s">
        <v>188</v>
      </c>
      <c r="S114" s="34" t="s">
        <v>188</v>
      </c>
      <c r="T114" s="34" t="s">
        <v>188</v>
      </c>
      <c r="U114" s="34" t="s">
        <v>188</v>
      </c>
    </row>
    <row r="115" spans="1:21" s="10" customFormat="1" ht="158.25" customHeight="1" x14ac:dyDescent="0.25">
      <c r="A115" s="23" t="s">
        <v>80</v>
      </c>
      <c r="B115" s="23" t="s">
        <v>104</v>
      </c>
      <c r="C115" s="23" t="s">
        <v>105</v>
      </c>
      <c r="D115" s="23" t="s">
        <v>241</v>
      </c>
      <c r="E115" s="65">
        <v>45379</v>
      </c>
      <c r="F115" s="65">
        <v>45435</v>
      </c>
      <c r="G115" s="111">
        <v>10828250</v>
      </c>
      <c r="H115" s="33">
        <v>636956.65</v>
      </c>
      <c r="I115" s="23" t="s">
        <v>321</v>
      </c>
      <c r="J115" s="23" t="s">
        <v>186</v>
      </c>
      <c r="K115" s="27" t="s">
        <v>182</v>
      </c>
      <c r="L115" s="23" t="s">
        <v>169</v>
      </c>
      <c r="M115" s="23" t="s">
        <v>187</v>
      </c>
      <c r="N115" s="34" t="s">
        <v>188</v>
      </c>
      <c r="O115" s="34" t="s">
        <v>188</v>
      </c>
      <c r="P115" s="34" t="s">
        <v>188</v>
      </c>
      <c r="Q115" s="34" t="s">
        <v>188</v>
      </c>
      <c r="R115" s="34" t="s">
        <v>188</v>
      </c>
      <c r="S115" s="34" t="s">
        <v>188</v>
      </c>
      <c r="T115" s="34" t="s">
        <v>188</v>
      </c>
      <c r="U115" s="34" t="s">
        <v>188</v>
      </c>
    </row>
    <row r="116" spans="1:21" s="10" customFormat="1" ht="150" customHeight="1" x14ac:dyDescent="0.25">
      <c r="A116" s="23" t="s">
        <v>80</v>
      </c>
      <c r="B116" s="23" t="s">
        <v>104</v>
      </c>
      <c r="C116" s="23" t="s">
        <v>106</v>
      </c>
      <c r="D116" s="23" t="s">
        <v>242</v>
      </c>
      <c r="E116" s="65">
        <v>45394</v>
      </c>
      <c r="F116" s="65">
        <v>45455</v>
      </c>
      <c r="G116" s="111">
        <v>10828250</v>
      </c>
      <c r="H116" s="33">
        <v>1273913.29</v>
      </c>
      <c r="I116" s="23" t="s">
        <v>321</v>
      </c>
      <c r="J116" s="23" t="s">
        <v>186</v>
      </c>
      <c r="K116" s="27" t="s">
        <v>182</v>
      </c>
      <c r="L116" s="23" t="s">
        <v>170</v>
      </c>
      <c r="M116" s="23" t="s">
        <v>187</v>
      </c>
      <c r="N116" s="34" t="s">
        <v>188</v>
      </c>
      <c r="O116" s="34" t="s">
        <v>188</v>
      </c>
      <c r="P116" s="34" t="s">
        <v>188</v>
      </c>
      <c r="Q116" s="34" t="s">
        <v>188</v>
      </c>
      <c r="R116" s="34" t="s">
        <v>188</v>
      </c>
      <c r="S116" s="34" t="s">
        <v>188</v>
      </c>
      <c r="T116" s="34" t="s">
        <v>188</v>
      </c>
      <c r="U116" s="34" t="s">
        <v>188</v>
      </c>
    </row>
    <row r="117" spans="1:21" s="100" customFormat="1" ht="145.5" customHeight="1" x14ac:dyDescent="0.25">
      <c r="A117" s="23" t="s">
        <v>80</v>
      </c>
      <c r="B117" s="23" t="s">
        <v>107</v>
      </c>
      <c r="C117" s="23" t="s">
        <v>293</v>
      </c>
      <c r="D117" s="23" t="s">
        <v>236</v>
      </c>
      <c r="E117" s="34" t="s">
        <v>291</v>
      </c>
      <c r="F117" s="34" t="s">
        <v>291</v>
      </c>
      <c r="G117" s="111">
        <v>42610750</v>
      </c>
      <c r="H117" s="33"/>
      <c r="I117" s="23" t="s">
        <v>321</v>
      </c>
      <c r="J117" s="23" t="s">
        <v>186</v>
      </c>
      <c r="K117" s="27" t="s">
        <v>185</v>
      </c>
      <c r="L117" s="23" t="s">
        <v>170</v>
      </c>
      <c r="M117" s="23" t="s">
        <v>187</v>
      </c>
      <c r="N117" s="39"/>
      <c r="O117" s="34"/>
      <c r="P117" s="34" t="s">
        <v>188</v>
      </c>
      <c r="Q117" s="34" t="s">
        <v>188</v>
      </c>
      <c r="R117" s="34" t="s">
        <v>188</v>
      </c>
      <c r="S117" s="34" t="s">
        <v>188</v>
      </c>
      <c r="T117" s="34" t="s">
        <v>188</v>
      </c>
      <c r="U117" s="34" t="s">
        <v>188</v>
      </c>
    </row>
    <row r="118" spans="1:21" s="10" customFormat="1" ht="159.75" customHeight="1" x14ac:dyDescent="0.25">
      <c r="A118" s="23" t="s">
        <v>80</v>
      </c>
      <c r="B118" s="23" t="s">
        <v>108</v>
      </c>
      <c r="C118" s="23" t="s">
        <v>109</v>
      </c>
      <c r="D118" s="23" t="s">
        <v>239</v>
      </c>
      <c r="E118" s="65" t="s">
        <v>280</v>
      </c>
      <c r="F118" s="65" t="s">
        <v>284</v>
      </c>
      <c r="G118" s="111">
        <v>10828250</v>
      </c>
      <c r="H118" s="33">
        <v>1273913.29</v>
      </c>
      <c r="I118" s="23" t="s">
        <v>321</v>
      </c>
      <c r="J118" s="23" t="s">
        <v>184</v>
      </c>
      <c r="K118" s="27" t="s">
        <v>182</v>
      </c>
      <c r="L118" s="23" t="s">
        <v>170</v>
      </c>
      <c r="M118" s="23" t="s">
        <v>187</v>
      </c>
      <c r="N118" s="34" t="s">
        <v>188</v>
      </c>
      <c r="O118" s="34" t="s">
        <v>188</v>
      </c>
      <c r="P118" s="34" t="s">
        <v>188</v>
      </c>
      <c r="Q118" s="34" t="s">
        <v>188</v>
      </c>
      <c r="R118" s="34" t="s">
        <v>188</v>
      </c>
      <c r="S118" s="34" t="s">
        <v>188</v>
      </c>
      <c r="T118" s="34" t="s">
        <v>188</v>
      </c>
      <c r="U118" s="34" t="s">
        <v>188</v>
      </c>
    </row>
    <row r="119" spans="1:21" s="112" customFormat="1" ht="152.25" customHeight="1" x14ac:dyDescent="0.25">
      <c r="A119" s="23" t="s">
        <v>80</v>
      </c>
      <c r="B119" s="23" t="s">
        <v>108</v>
      </c>
      <c r="C119" s="23" t="s">
        <v>110</v>
      </c>
      <c r="D119" s="23" t="s">
        <v>239</v>
      </c>
      <c r="E119" s="36" t="s">
        <v>392</v>
      </c>
      <c r="F119" s="70" t="s">
        <v>395</v>
      </c>
      <c r="G119" s="111">
        <v>10828250</v>
      </c>
      <c r="H119" s="33">
        <v>1273913.29</v>
      </c>
      <c r="I119" s="23" t="s">
        <v>321</v>
      </c>
      <c r="J119" s="23" t="s">
        <v>184</v>
      </c>
      <c r="K119" s="27" t="s">
        <v>182</v>
      </c>
      <c r="L119" s="23" t="s">
        <v>170</v>
      </c>
      <c r="M119" s="23" t="s">
        <v>187</v>
      </c>
      <c r="N119" s="39">
        <v>10828250</v>
      </c>
      <c r="O119" s="31" t="s">
        <v>211</v>
      </c>
      <c r="P119" s="34" t="s">
        <v>188</v>
      </c>
      <c r="Q119" s="34" t="s">
        <v>188</v>
      </c>
      <c r="R119" s="34" t="s">
        <v>188</v>
      </c>
      <c r="S119" s="34" t="s">
        <v>188</v>
      </c>
      <c r="T119" s="34" t="s">
        <v>188</v>
      </c>
      <c r="U119" s="34" t="s">
        <v>188</v>
      </c>
    </row>
    <row r="120" spans="1:21" s="100" customFormat="1" ht="177.75" customHeight="1" x14ac:dyDescent="0.25">
      <c r="A120" s="23" t="s">
        <v>80</v>
      </c>
      <c r="B120" s="23" t="s">
        <v>111</v>
      </c>
      <c r="C120" s="23" t="s">
        <v>224</v>
      </c>
      <c r="D120" s="23" t="s">
        <v>243</v>
      </c>
      <c r="E120" s="70">
        <v>2026</v>
      </c>
      <c r="F120" s="70" t="s">
        <v>455</v>
      </c>
      <c r="G120" s="111">
        <v>34675651.479000002</v>
      </c>
      <c r="H120" s="79">
        <v>4079491.21</v>
      </c>
      <c r="I120" s="23" t="s">
        <v>321</v>
      </c>
      <c r="J120" s="23" t="s">
        <v>184</v>
      </c>
      <c r="K120" s="27" t="s">
        <v>182</v>
      </c>
      <c r="L120" s="23" t="s">
        <v>171</v>
      </c>
      <c r="M120" s="23" t="s">
        <v>187</v>
      </c>
      <c r="N120" s="39" t="s">
        <v>452</v>
      </c>
      <c r="O120" s="34" t="s">
        <v>452</v>
      </c>
      <c r="P120" s="34" t="s">
        <v>188</v>
      </c>
      <c r="Q120" s="34" t="s">
        <v>188</v>
      </c>
      <c r="R120" s="34" t="s">
        <v>188</v>
      </c>
      <c r="S120" s="34" t="s">
        <v>188</v>
      </c>
      <c r="T120" s="34" t="s">
        <v>188</v>
      </c>
      <c r="U120" s="34" t="s">
        <v>188</v>
      </c>
    </row>
    <row r="121" spans="1:21" s="10" customFormat="1" ht="173.25" customHeight="1" x14ac:dyDescent="0.25">
      <c r="A121" s="23" t="s">
        <v>80</v>
      </c>
      <c r="B121" s="23" t="s">
        <v>112</v>
      </c>
      <c r="C121" s="23" t="s">
        <v>344</v>
      </c>
      <c r="D121" s="23" t="s">
        <v>345</v>
      </c>
      <c r="E121" s="36" t="s">
        <v>447</v>
      </c>
      <c r="F121" s="36" t="s">
        <v>447</v>
      </c>
      <c r="G121" s="111">
        <v>21656500</v>
      </c>
      <c r="H121" s="79">
        <v>2547826.59</v>
      </c>
      <c r="I121" s="23" t="s">
        <v>321</v>
      </c>
      <c r="J121" s="23" t="s">
        <v>556</v>
      </c>
      <c r="K121" s="27" t="s">
        <v>182</v>
      </c>
      <c r="L121" s="23" t="s">
        <v>171</v>
      </c>
      <c r="M121" s="23" t="s">
        <v>557</v>
      </c>
      <c r="N121" s="39">
        <v>21656500</v>
      </c>
      <c r="O121" s="36" t="s">
        <v>406</v>
      </c>
      <c r="P121" s="34" t="s">
        <v>188</v>
      </c>
      <c r="Q121" s="34" t="s">
        <v>188</v>
      </c>
      <c r="R121" s="34" t="s">
        <v>188</v>
      </c>
      <c r="S121" s="34" t="s">
        <v>188</v>
      </c>
      <c r="T121" s="34" t="s">
        <v>188</v>
      </c>
      <c r="U121" s="34" t="s">
        <v>188</v>
      </c>
    </row>
    <row r="122" spans="1:21" s="100" customFormat="1" ht="89.25" customHeight="1" x14ac:dyDescent="0.25">
      <c r="A122" s="23" t="s">
        <v>80</v>
      </c>
      <c r="B122" s="23" t="s">
        <v>113</v>
      </c>
      <c r="C122" s="23" t="s">
        <v>223</v>
      </c>
      <c r="D122" s="23" t="s">
        <v>243</v>
      </c>
      <c r="E122" s="36" t="s">
        <v>281</v>
      </c>
      <c r="F122" s="115" t="s">
        <v>284</v>
      </c>
      <c r="G122" s="111">
        <v>10828250</v>
      </c>
      <c r="H122" s="79">
        <v>1273913.29</v>
      </c>
      <c r="I122" s="23" t="s">
        <v>321</v>
      </c>
      <c r="J122" s="23" t="s">
        <v>186</v>
      </c>
      <c r="K122" s="27" t="s">
        <v>182</v>
      </c>
      <c r="L122" s="23" t="s">
        <v>172</v>
      </c>
      <c r="M122" s="23" t="s">
        <v>187</v>
      </c>
      <c r="N122" s="34" t="s">
        <v>188</v>
      </c>
      <c r="O122" s="34" t="s">
        <v>188</v>
      </c>
      <c r="P122" s="34" t="s">
        <v>188</v>
      </c>
      <c r="Q122" s="34" t="s">
        <v>188</v>
      </c>
      <c r="R122" s="34" t="s">
        <v>188</v>
      </c>
      <c r="S122" s="34" t="s">
        <v>188</v>
      </c>
      <c r="T122" s="34" t="s">
        <v>188</v>
      </c>
      <c r="U122" s="34" t="s">
        <v>188</v>
      </c>
    </row>
    <row r="123" spans="1:21" s="10" customFormat="1" ht="165" customHeight="1" x14ac:dyDescent="0.25">
      <c r="A123" s="23" t="s">
        <v>80</v>
      </c>
      <c r="B123" s="23" t="s">
        <v>113</v>
      </c>
      <c r="C123" s="23" t="s">
        <v>222</v>
      </c>
      <c r="D123" s="23" t="s">
        <v>236</v>
      </c>
      <c r="E123" s="34">
        <v>2026</v>
      </c>
      <c r="F123" s="34">
        <v>2026</v>
      </c>
      <c r="G123" s="111">
        <v>17349983.698600002</v>
      </c>
      <c r="H123" s="79">
        <v>2041177.1</v>
      </c>
      <c r="I123" s="23" t="s">
        <v>321</v>
      </c>
      <c r="J123" s="23" t="s">
        <v>186</v>
      </c>
      <c r="K123" s="27" t="s">
        <v>185</v>
      </c>
      <c r="L123" s="23" t="s">
        <v>172</v>
      </c>
      <c r="M123" s="23" t="s">
        <v>187</v>
      </c>
      <c r="N123" s="89" t="s">
        <v>452</v>
      </c>
      <c r="O123" s="34" t="s">
        <v>452</v>
      </c>
      <c r="P123" s="34" t="s">
        <v>188</v>
      </c>
      <c r="Q123" s="34" t="s">
        <v>188</v>
      </c>
      <c r="R123" s="34" t="s">
        <v>188</v>
      </c>
      <c r="S123" s="34" t="s">
        <v>188</v>
      </c>
      <c r="T123" s="34" t="s">
        <v>188</v>
      </c>
      <c r="U123" s="34" t="s">
        <v>188</v>
      </c>
    </row>
    <row r="124" spans="1:21" s="10" customFormat="1" ht="152.25" customHeight="1" x14ac:dyDescent="0.25">
      <c r="A124" s="23" t="s">
        <v>80</v>
      </c>
      <c r="B124" s="23" t="s">
        <v>114</v>
      </c>
      <c r="C124" s="23" t="s">
        <v>436</v>
      </c>
      <c r="D124" s="44" t="s">
        <v>299</v>
      </c>
      <c r="E124" s="65" t="s">
        <v>282</v>
      </c>
      <c r="F124" s="64" t="s">
        <v>285</v>
      </c>
      <c r="G124" s="111">
        <v>4331300</v>
      </c>
      <c r="H124" s="79">
        <v>509568.78</v>
      </c>
      <c r="I124" s="23" t="s">
        <v>321</v>
      </c>
      <c r="J124" s="23" t="s">
        <v>184</v>
      </c>
      <c r="K124" s="27" t="s">
        <v>182</v>
      </c>
      <c r="L124" s="23" t="s">
        <v>173</v>
      </c>
      <c r="M124" s="23" t="s">
        <v>187</v>
      </c>
      <c r="N124" s="34" t="s">
        <v>188</v>
      </c>
      <c r="O124" s="34" t="s">
        <v>188</v>
      </c>
      <c r="P124" s="34" t="s">
        <v>188</v>
      </c>
      <c r="Q124" s="34" t="s">
        <v>188</v>
      </c>
      <c r="R124" s="34" t="s">
        <v>188</v>
      </c>
      <c r="S124" s="34" t="s">
        <v>188</v>
      </c>
      <c r="T124" s="34" t="s">
        <v>188</v>
      </c>
      <c r="U124" s="34" t="s">
        <v>188</v>
      </c>
    </row>
    <row r="125" spans="1:21" s="10" customFormat="1" ht="173.25" customHeight="1" x14ac:dyDescent="0.25">
      <c r="A125" s="23" t="s">
        <v>80</v>
      </c>
      <c r="B125" s="23" t="s">
        <v>115</v>
      </c>
      <c r="C125" s="23" t="s">
        <v>221</v>
      </c>
      <c r="D125" s="23" t="s">
        <v>243</v>
      </c>
      <c r="E125" s="65">
        <v>45320</v>
      </c>
      <c r="F125" s="64">
        <v>45371</v>
      </c>
      <c r="G125" s="111">
        <v>34908120</v>
      </c>
      <c r="H125" s="79">
        <v>4106841.86</v>
      </c>
      <c r="I125" s="23" t="s">
        <v>321</v>
      </c>
      <c r="J125" s="23" t="s">
        <v>186</v>
      </c>
      <c r="K125" s="27" t="s">
        <v>182</v>
      </c>
      <c r="L125" s="27" t="s">
        <v>175</v>
      </c>
      <c r="M125" s="23" t="s">
        <v>187</v>
      </c>
      <c r="N125" s="34" t="s">
        <v>188</v>
      </c>
      <c r="O125" s="34" t="s">
        <v>188</v>
      </c>
      <c r="P125" s="34" t="s">
        <v>188</v>
      </c>
      <c r="Q125" s="34" t="s">
        <v>188</v>
      </c>
      <c r="R125" s="34" t="s">
        <v>188</v>
      </c>
      <c r="S125" s="34" t="s">
        <v>188</v>
      </c>
      <c r="T125" s="34" t="s">
        <v>188</v>
      </c>
      <c r="U125" s="34" t="s">
        <v>188</v>
      </c>
    </row>
    <row r="126" spans="1:21" s="25" customFormat="1" ht="183.75" customHeight="1" x14ac:dyDescent="0.25">
      <c r="A126" s="23" t="s">
        <v>80</v>
      </c>
      <c r="B126" s="23" t="s">
        <v>115</v>
      </c>
      <c r="C126" s="23" t="s">
        <v>437</v>
      </c>
      <c r="D126" s="23" t="s">
        <v>243</v>
      </c>
      <c r="E126" s="65">
        <v>45394</v>
      </c>
      <c r="F126" s="65">
        <v>45448</v>
      </c>
      <c r="G126" s="111">
        <v>34650400</v>
      </c>
      <c r="H126" s="79">
        <v>4076519.94</v>
      </c>
      <c r="I126" s="23" t="s">
        <v>321</v>
      </c>
      <c r="J126" s="23" t="s">
        <v>186</v>
      </c>
      <c r="K126" s="27" t="s">
        <v>182</v>
      </c>
      <c r="L126" s="27" t="s">
        <v>175</v>
      </c>
      <c r="M126" s="23" t="s">
        <v>187</v>
      </c>
      <c r="N126" s="34" t="s">
        <v>188</v>
      </c>
      <c r="O126" s="34" t="s">
        <v>188</v>
      </c>
      <c r="P126" s="34" t="s">
        <v>188</v>
      </c>
      <c r="Q126" s="34" t="s">
        <v>188</v>
      </c>
      <c r="R126" s="34" t="s">
        <v>188</v>
      </c>
      <c r="S126" s="34" t="s">
        <v>188</v>
      </c>
      <c r="T126" s="34" t="s">
        <v>188</v>
      </c>
      <c r="U126" s="34" t="s">
        <v>188</v>
      </c>
    </row>
    <row r="127" spans="1:21" s="10" customFormat="1" ht="174.75" customHeight="1" x14ac:dyDescent="0.25">
      <c r="A127" s="23" t="s">
        <v>80</v>
      </c>
      <c r="B127" s="23" t="s">
        <v>116</v>
      </c>
      <c r="C127" s="23" t="s">
        <v>444</v>
      </c>
      <c r="D127" s="23" t="s">
        <v>345</v>
      </c>
      <c r="E127" s="36" t="s">
        <v>406</v>
      </c>
      <c r="F127" s="36" t="s">
        <v>406</v>
      </c>
      <c r="G127" s="111">
        <v>14293289.999999998</v>
      </c>
      <c r="H127" s="79">
        <v>1681562.26</v>
      </c>
      <c r="I127" s="23" t="s">
        <v>321</v>
      </c>
      <c r="J127" s="116" t="s">
        <v>556</v>
      </c>
      <c r="K127" s="27" t="s">
        <v>182</v>
      </c>
      <c r="L127" s="27" t="s">
        <v>175</v>
      </c>
      <c r="M127" s="23" t="s">
        <v>557</v>
      </c>
      <c r="N127" s="39">
        <v>14293289.999999998</v>
      </c>
      <c r="O127" s="36" t="s">
        <v>406</v>
      </c>
      <c r="P127" s="34" t="s">
        <v>188</v>
      </c>
      <c r="Q127" s="34" t="s">
        <v>188</v>
      </c>
      <c r="R127" s="34" t="s">
        <v>188</v>
      </c>
      <c r="S127" s="34" t="s">
        <v>188</v>
      </c>
      <c r="T127" s="34" t="s">
        <v>188</v>
      </c>
      <c r="U127" s="34" t="s">
        <v>188</v>
      </c>
    </row>
    <row r="128" spans="1:21" s="10" customFormat="1" ht="170.25" customHeight="1" x14ac:dyDescent="0.25">
      <c r="A128" s="23" t="s">
        <v>80</v>
      </c>
      <c r="B128" s="23" t="s">
        <v>116</v>
      </c>
      <c r="C128" s="23" t="s">
        <v>388</v>
      </c>
      <c r="D128" s="44" t="s">
        <v>454</v>
      </c>
      <c r="E128" s="36" t="s">
        <v>406</v>
      </c>
      <c r="F128" s="36" t="s">
        <v>406</v>
      </c>
      <c r="G128" s="111">
        <v>866259.99999999988</v>
      </c>
      <c r="H128" s="79">
        <v>101915.49</v>
      </c>
      <c r="I128" s="23" t="s">
        <v>321</v>
      </c>
      <c r="J128" s="116" t="s">
        <v>556</v>
      </c>
      <c r="K128" s="27" t="s">
        <v>182</v>
      </c>
      <c r="L128" s="27" t="s">
        <v>175</v>
      </c>
      <c r="M128" s="23" t="s">
        <v>557</v>
      </c>
      <c r="N128" s="39">
        <v>866259.99999999988</v>
      </c>
      <c r="O128" s="36" t="s">
        <v>406</v>
      </c>
      <c r="P128" s="34" t="s">
        <v>188</v>
      </c>
      <c r="Q128" s="34" t="s">
        <v>188</v>
      </c>
      <c r="R128" s="34" t="s">
        <v>188</v>
      </c>
      <c r="S128" s="34" t="s">
        <v>188</v>
      </c>
      <c r="T128" s="34" t="s">
        <v>188</v>
      </c>
      <c r="U128" s="34" t="s">
        <v>188</v>
      </c>
    </row>
    <row r="129" spans="1:21" s="10" customFormat="1" ht="319.5" customHeight="1" x14ac:dyDescent="0.25">
      <c r="A129" s="23" t="s">
        <v>80</v>
      </c>
      <c r="B129" s="23" t="s">
        <v>116</v>
      </c>
      <c r="C129" s="44" t="s">
        <v>387</v>
      </c>
      <c r="D129" s="44" t="s">
        <v>346</v>
      </c>
      <c r="E129" s="117" t="s">
        <v>397</v>
      </c>
      <c r="F129" s="118" t="s">
        <v>295</v>
      </c>
      <c r="G129" s="111">
        <v>12993900</v>
      </c>
      <c r="H129" s="79">
        <v>1528693.35</v>
      </c>
      <c r="I129" s="23" t="s">
        <v>321</v>
      </c>
      <c r="J129" s="23" t="s">
        <v>183</v>
      </c>
      <c r="K129" s="27" t="s">
        <v>182</v>
      </c>
      <c r="L129" s="27" t="s">
        <v>175</v>
      </c>
      <c r="M129" s="23" t="s">
        <v>187</v>
      </c>
      <c r="N129" s="34" t="s">
        <v>188</v>
      </c>
      <c r="O129" s="34" t="s">
        <v>188</v>
      </c>
      <c r="P129" s="34" t="s">
        <v>188</v>
      </c>
      <c r="Q129" s="34" t="s">
        <v>188</v>
      </c>
      <c r="R129" s="34" t="s">
        <v>188</v>
      </c>
      <c r="S129" s="34" t="s">
        <v>188</v>
      </c>
      <c r="T129" s="34" t="s">
        <v>188</v>
      </c>
      <c r="U129" s="34" t="s">
        <v>188</v>
      </c>
    </row>
    <row r="130" spans="1:21" s="10" customFormat="1" ht="324" customHeight="1" x14ac:dyDescent="0.25">
      <c r="A130" s="23" t="s">
        <v>80</v>
      </c>
      <c r="B130" s="23" t="s">
        <v>117</v>
      </c>
      <c r="C130" s="23" t="s">
        <v>289</v>
      </c>
      <c r="D130" s="23" t="s">
        <v>327</v>
      </c>
      <c r="E130" s="65">
        <v>45384</v>
      </c>
      <c r="F130" s="65">
        <v>45412</v>
      </c>
      <c r="G130" s="111">
        <v>30600000</v>
      </c>
      <c r="H130" s="79">
        <v>3600000</v>
      </c>
      <c r="I130" s="23" t="s">
        <v>321</v>
      </c>
      <c r="J130" s="23" t="s">
        <v>186</v>
      </c>
      <c r="K130" s="27" t="s">
        <v>185</v>
      </c>
      <c r="L130" s="27" t="s">
        <v>175</v>
      </c>
      <c r="M130" s="23" t="s">
        <v>462</v>
      </c>
      <c r="N130" s="119">
        <v>5378853.0199999996</v>
      </c>
      <c r="O130" s="34" t="s">
        <v>376</v>
      </c>
      <c r="P130" s="34" t="s">
        <v>188</v>
      </c>
      <c r="Q130" s="34" t="s">
        <v>188</v>
      </c>
      <c r="R130" s="34" t="s">
        <v>188</v>
      </c>
      <c r="S130" s="34" t="s">
        <v>188</v>
      </c>
      <c r="T130" s="34" t="s">
        <v>188</v>
      </c>
      <c r="U130" s="34" t="s">
        <v>188</v>
      </c>
    </row>
    <row r="131" spans="1:21" s="10" customFormat="1" ht="261.75" customHeight="1" x14ac:dyDescent="0.25">
      <c r="A131" s="23" t="s">
        <v>80</v>
      </c>
      <c r="B131" s="23" t="s">
        <v>118</v>
      </c>
      <c r="C131" s="23" t="s">
        <v>329</v>
      </c>
      <c r="D131" s="23" t="s">
        <v>327</v>
      </c>
      <c r="E131" s="36" t="s">
        <v>405</v>
      </c>
      <c r="F131" s="70" t="s">
        <v>417</v>
      </c>
      <c r="G131" s="33">
        <v>17325200</v>
      </c>
      <c r="H131" s="79">
        <v>2038262.14</v>
      </c>
      <c r="I131" s="23" t="s">
        <v>321</v>
      </c>
      <c r="J131" s="23" t="s">
        <v>186</v>
      </c>
      <c r="K131" s="27" t="s">
        <v>185</v>
      </c>
      <c r="L131" s="27" t="s">
        <v>175</v>
      </c>
      <c r="M131" s="23" t="s">
        <v>349</v>
      </c>
      <c r="N131" s="34" t="s">
        <v>188</v>
      </c>
      <c r="O131" s="34" t="s">
        <v>188</v>
      </c>
      <c r="P131" s="34" t="s">
        <v>188</v>
      </c>
      <c r="Q131" s="34" t="s">
        <v>188</v>
      </c>
      <c r="R131" s="34" t="s">
        <v>188</v>
      </c>
      <c r="S131" s="34" t="s">
        <v>188</v>
      </c>
      <c r="T131" s="34" t="s">
        <v>188</v>
      </c>
      <c r="U131" s="34" t="s">
        <v>188</v>
      </c>
    </row>
    <row r="132" spans="1:21" s="10" customFormat="1" ht="87.75" customHeight="1" x14ac:dyDescent="0.25">
      <c r="A132" s="23" t="s">
        <v>80</v>
      </c>
      <c r="B132" s="23" t="s">
        <v>118</v>
      </c>
      <c r="C132" s="23" t="s">
        <v>438</v>
      </c>
      <c r="D132" s="23" t="s">
        <v>327</v>
      </c>
      <c r="E132" s="36" t="s">
        <v>407</v>
      </c>
      <c r="F132" s="70" t="s">
        <v>408</v>
      </c>
      <c r="G132" s="111">
        <v>8642264.5500000007</v>
      </c>
      <c r="H132" s="76">
        <v>1016738.02</v>
      </c>
      <c r="I132" s="23" t="s">
        <v>321</v>
      </c>
      <c r="J132" s="23" t="s">
        <v>186</v>
      </c>
      <c r="K132" s="27" t="s">
        <v>185</v>
      </c>
      <c r="L132" s="27" t="s">
        <v>175</v>
      </c>
      <c r="M132" s="23" t="s">
        <v>187</v>
      </c>
      <c r="N132" s="34" t="s">
        <v>188</v>
      </c>
      <c r="O132" s="34" t="s">
        <v>188</v>
      </c>
      <c r="P132" s="34" t="s">
        <v>188</v>
      </c>
      <c r="Q132" s="34" t="s">
        <v>188</v>
      </c>
      <c r="R132" s="34" t="s">
        <v>188</v>
      </c>
      <c r="S132" s="34" t="s">
        <v>188</v>
      </c>
      <c r="T132" s="34" t="s">
        <v>188</v>
      </c>
      <c r="U132" s="34" t="s">
        <v>188</v>
      </c>
    </row>
    <row r="133" spans="1:21" s="10" customFormat="1" ht="95.25" customHeight="1" x14ac:dyDescent="0.25">
      <c r="A133" s="23" t="s">
        <v>80</v>
      </c>
      <c r="B133" s="23" t="s">
        <v>119</v>
      </c>
      <c r="C133" s="27" t="s">
        <v>439</v>
      </c>
      <c r="D133" s="23" t="s">
        <v>235</v>
      </c>
      <c r="E133" s="70" t="s">
        <v>287</v>
      </c>
      <c r="F133" s="64" t="s">
        <v>297</v>
      </c>
      <c r="G133" s="111">
        <v>21656500</v>
      </c>
      <c r="H133" s="76">
        <v>2547826.59</v>
      </c>
      <c r="I133" s="23" t="s">
        <v>321</v>
      </c>
      <c r="J133" s="23" t="s">
        <v>186</v>
      </c>
      <c r="K133" s="27" t="s">
        <v>182</v>
      </c>
      <c r="L133" s="27" t="s">
        <v>175</v>
      </c>
      <c r="M133" s="23" t="s">
        <v>187</v>
      </c>
      <c r="N133" s="34" t="s">
        <v>188</v>
      </c>
      <c r="O133" s="34" t="s">
        <v>188</v>
      </c>
      <c r="P133" s="34" t="s">
        <v>188</v>
      </c>
      <c r="Q133" s="34" t="s">
        <v>188</v>
      </c>
      <c r="R133" s="34" t="s">
        <v>188</v>
      </c>
      <c r="S133" s="34" t="s">
        <v>188</v>
      </c>
      <c r="T133" s="34" t="s">
        <v>188</v>
      </c>
      <c r="U133" s="34" t="s">
        <v>188</v>
      </c>
    </row>
    <row r="134" spans="1:21" s="10" customFormat="1" ht="89.25" customHeight="1" x14ac:dyDescent="0.25">
      <c r="A134" s="23" t="s">
        <v>80</v>
      </c>
      <c r="B134" s="23" t="s">
        <v>120</v>
      </c>
      <c r="C134" s="27" t="s">
        <v>439</v>
      </c>
      <c r="D134" s="23" t="s">
        <v>235</v>
      </c>
      <c r="E134" s="70" t="s">
        <v>287</v>
      </c>
      <c r="F134" s="64" t="s">
        <v>297</v>
      </c>
      <c r="G134" s="111">
        <v>21656500</v>
      </c>
      <c r="H134" s="76">
        <v>2547826.59</v>
      </c>
      <c r="I134" s="23" t="s">
        <v>321</v>
      </c>
      <c r="J134" s="23" t="s">
        <v>186</v>
      </c>
      <c r="K134" s="27" t="s">
        <v>182</v>
      </c>
      <c r="L134" s="27" t="s">
        <v>175</v>
      </c>
      <c r="M134" s="23" t="s">
        <v>187</v>
      </c>
      <c r="N134" s="34" t="s">
        <v>188</v>
      </c>
      <c r="O134" s="34" t="s">
        <v>188</v>
      </c>
      <c r="P134" s="34" t="s">
        <v>188</v>
      </c>
      <c r="Q134" s="34" t="s">
        <v>188</v>
      </c>
      <c r="R134" s="34" t="s">
        <v>188</v>
      </c>
      <c r="S134" s="34" t="s">
        <v>188</v>
      </c>
      <c r="T134" s="34" t="s">
        <v>188</v>
      </c>
      <c r="U134" s="34" t="s">
        <v>188</v>
      </c>
    </row>
    <row r="135" spans="1:21" s="100" customFormat="1" ht="123" customHeight="1" x14ac:dyDescent="0.25">
      <c r="A135" s="23" t="s">
        <v>80</v>
      </c>
      <c r="B135" s="23" t="s">
        <v>120</v>
      </c>
      <c r="C135" s="27" t="s">
        <v>439</v>
      </c>
      <c r="D135" s="23" t="s">
        <v>235</v>
      </c>
      <c r="E135" s="70" t="s">
        <v>287</v>
      </c>
      <c r="F135" s="34" t="s">
        <v>297</v>
      </c>
      <c r="G135" s="111">
        <v>4321134.4388999995</v>
      </c>
      <c r="H135" s="76">
        <v>508369.01</v>
      </c>
      <c r="I135" s="23" t="s">
        <v>321</v>
      </c>
      <c r="J135" s="23" t="s">
        <v>186</v>
      </c>
      <c r="K135" s="27" t="s">
        <v>182</v>
      </c>
      <c r="L135" s="27" t="s">
        <v>175</v>
      </c>
      <c r="M135" s="23" t="s">
        <v>187</v>
      </c>
      <c r="N135" s="34" t="s">
        <v>188</v>
      </c>
      <c r="O135" s="34" t="s">
        <v>188</v>
      </c>
      <c r="P135" s="34" t="s">
        <v>188</v>
      </c>
      <c r="Q135" s="34" t="s">
        <v>188</v>
      </c>
      <c r="R135" s="34" t="s">
        <v>188</v>
      </c>
      <c r="S135" s="34" t="s">
        <v>188</v>
      </c>
      <c r="T135" s="34" t="s">
        <v>188</v>
      </c>
      <c r="U135" s="34" t="s">
        <v>188</v>
      </c>
    </row>
    <row r="136" spans="1:21" s="100" customFormat="1" ht="117.75" customHeight="1" x14ac:dyDescent="0.25">
      <c r="A136" s="23" t="s">
        <v>80</v>
      </c>
      <c r="B136" s="23" t="s">
        <v>121</v>
      </c>
      <c r="C136" s="23" t="s">
        <v>440</v>
      </c>
      <c r="D136" s="23" t="s">
        <v>448</v>
      </c>
      <c r="E136" s="70" t="s">
        <v>281</v>
      </c>
      <c r="F136" s="36" t="s">
        <v>284</v>
      </c>
      <c r="G136" s="111">
        <v>12993900</v>
      </c>
      <c r="H136" s="76">
        <v>1528697.68</v>
      </c>
      <c r="I136" s="23" t="s">
        <v>321</v>
      </c>
      <c r="J136" s="23" t="s">
        <v>186</v>
      </c>
      <c r="K136" s="27" t="s">
        <v>182</v>
      </c>
      <c r="L136" s="27" t="s">
        <v>175</v>
      </c>
      <c r="M136" s="23" t="s">
        <v>187</v>
      </c>
      <c r="N136" s="39">
        <v>12993900</v>
      </c>
      <c r="O136" s="31" t="s">
        <v>207</v>
      </c>
      <c r="P136" s="34" t="s">
        <v>188</v>
      </c>
      <c r="Q136" s="34" t="s">
        <v>188</v>
      </c>
      <c r="R136" s="34" t="s">
        <v>188</v>
      </c>
      <c r="S136" s="34" t="s">
        <v>188</v>
      </c>
      <c r="T136" s="34" t="s">
        <v>188</v>
      </c>
      <c r="U136" s="34" t="s">
        <v>188</v>
      </c>
    </row>
    <row r="137" spans="1:21" s="100" customFormat="1" ht="121.5" customHeight="1" x14ac:dyDescent="0.25">
      <c r="A137" s="23" t="s">
        <v>80</v>
      </c>
      <c r="B137" s="23" t="s">
        <v>122</v>
      </c>
      <c r="C137" s="23" t="s">
        <v>219</v>
      </c>
      <c r="D137" s="23" t="s">
        <v>448</v>
      </c>
      <c r="E137" s="65" t="s">
        <v>195</v>
      </c>
      <c r="F137" s="64" t="s">
        <v>195</v>
      </c>
      <c r="G137" s="111">
        <v>8662600</v>
      </c>
      <c r="H137" s="76">
        <v>1019133.23</v>
      </c>
      <c r="I137" s="23" t="s">
        <v>321</v>
      </c>
      <c r="J137" s="23" t="s">
        <v>186</v>
      </c>
      <c r="K137" s="27" t="s">
        <v>182</v>
      </c>
      <c r="L137" s="27" t="s">
        <v>175</v>
      </c>
      <c r="M137" s="23" t="s">
        <v>187</v>
      </c>
      <c r="N137" s="34" t="s">
        <v>188</v>
      </c>
      <c r="O137" s="34" t="s">
        <v>188</v>
      </c>
      <c r="P137" s="34" t="s">
        <v>188</v>
      </c>
      <c r="Q137" s="34" t="s">
        <v>188</v>
      </c>
      <c r="R137" s="34" t="s">
        <v>188</v>
      </c>
      <c r="S137" s="34" t="s">
        <v>188</v>
      </c>
      <c r="T137" s="34" t="s">
        <v>188</v>
      </c>
      <c r="U137" s="34" t="s">
        <v>188</v>
      </c>
    </row>
    <row r="138" spans="1:21" s="100" customFormat="1" ht="110.25" customHeight="1" x14ac:dyDescent="0.25">
      <c r="A138" s="59" t="s">
        <v>80</v>
      </c>
      <c r="B138" s="52" t="s">
        <v>123</v>
      </c>
      <c r="C138" s="52" t="s">
        <v>273</v>
      </c>
      <c r="D138" s="23" t="s">
        <v>244</v>
      </c>
      <c r="E138" s="36" t="s">
        <v>385</v>
      </c>
      <c r="F138" s="70" t="s">
        <v>425</v>
      </c>
      <c r="G138" s="111">
        <v>4568698.66</v>
      </c>
      <c r="H138" s="35">
        <v>537495.54</v>
      </c>
      <c r="I138" s="23" t="s">
        <v>321</v>
      </c>
      <c r="J138" s="23" t="s">
        <v>184</v>
      </c>
      <c r="K138" s="27" t="s">
        <v>182</v>
      </c>
      <c r="L138" s="27" t="s">
        <v>166</v>
      </c>
      <c r="M138" s="23" t="s">
        <v>537</v>
      </c>
      <c r="N138" s="39">
        <v>7542725.0597999999</v>
      </c>
      <c r="O138" s="31" t="s">
        <v>203</v>
      </c>
      <c r="P138" s="39">
        <v>7542729.3899999997</v>
      </c>
      <c r="Q138" s="31" t="s">
        <v>213</v>
      </c>
      <c r="R138" s="94" t="s">
        <v>188</v>
      </c>
      <c r="S138" s="34" t="s">
        <v>188</v>
      </c>
      <c r="T138" s="34" t="s">
        <v>188</v>
      </c>
      <c r="U138" s="34" t="s">
        <v>188</v>
      </c>
    </row>
    <row r="139" spans="1:21" s="100" customFormat="1" ht="95.25" customHeight="1" x14ac:dyDescent="0.25">
      <c r="A139" s="58" t="s">
        <v>80</v>
      </c>
      <c r="B139" s="23" t="s">
        <v>123</v>
      </c>
      <c r="C139" s="23" t="s">
        <v>277</v>
      </c>
      <c r="D139" s="23" t="s">
        <v>244</v>
      </c>
      <c r="E139" s="36" t="s">
        <v>386</v>
      </c>
      <c r="F139" s="70" t="s">
        <v>425</v>
      </c>
      <c r="G139" s="111">
        <v>1986849.35</v>
      </c>
      <c r="H139" s="35">
        <v>233745.67</v>
      </c>
      <c r="I139" s="23" t="s">
        <v>321</v>
      </c>
      <c r="J139" s="23" t="s">
        <v>184</v>
      </c>
      <c r="K139" s="27" t="s">
        <v>182</v>
      </c>
      <c r="L139" s="27" t="s">
        <v>300</v>
      </c>
      <c r="M139" s="23" t="s">
        <v>538</v>
      </c>
      <c r="N139" s="39">
        <v>3268243.0532</v>
      </c>
      <c r="O139" s="31" t="s">
        <v>203</v>
      </c>
      <c r="P139" s="39">
        <v>3268247.38</v>
      </c>
      <c r="Q139" s="31" t="s">
        <v>213</v>
      </c>
      <c r="R139" s="94"/>
      <c r="S139" s="34"/>
      <c r="T139" s="34"/>
      <c r="U139" s="34"/>
    </row>
    <row r="140" spans="1:21" s="100" customFormat="1" ht="100.5" customHeight="1" x14ac:dyDescent="0.25">
      <c r="A140" s="58" t="s">
        <v>80</v>
      </c>
      <c r="B140" s="23" t="s">
        <v>123</v>
      </c>
      <c r="C140" s="23" t="s">
        <v>269</v>
      </c>
      <c r="D140" s="23" t="s">
        <v>244</v>
      </c>
      <c r="E140" s="36" t="s">
        <v>385</v>
      </c>
      <c r="F140" s="70" t="s">
        <v>425</v>
      </c>
      <c r="G140" s="111">
        <v>2536061.4900000002</v>
      </c>
      <c r="H140" s="35">
        <v>298361.49</v>
      </c>
      <c r="I140" s="23" t="s">
        <v>321</v>
      </c>
      <c r="J140" s="23" t="s">
        <v>184</v>
      </c>
      <c r="K140" s="27" t="s">
        <v>182</v>
      </c>
      <c r="L140" s="27" t="s">
        <v>176</v>
      </c>
      <c r="M140" s="23" t="s">
        <v>539</v>
      </c>
      <c r="N140" s="39">
        <v>4186924.7770999996</v>
      </c>
      <c r="O140" s="31" t="s">
        <v>203</v>
      </c>
      <c r="P140" s="39">
        <v>4186920.45</v>
      </c>
      <c r="Q140" s="31" t="s">
        <v>213</v>
      </c>
      <c r="R140" s="94"/>
      <c r="S140" s="34"/>
      <c r="T140" s="34"/>
      <c r="U140" s="34"/>
    </row>
    <row r="141" spans="1:21" s="10" customFormat="1" ht="96.75" customHeight="1" x14ac:dyDescent="0.25">
      <c r="A141" s="58" t="s">
        <v>80</v>
      </c>
      <c r="B141" s="23" t="s">
        <v>123</v>
      </c>
      <c r="C141" s="23" t="s">
        <v>270</v>
      </c>
      <c r="D141" s="23" t="s">
        <v>244</v>
      </c>
      <c r="E141" s="36" t="s">
        <v>385</v>
      </c>
      <c r="F141" s="70" t="s">
        <v>425</v>
      </c>
      <c r="G141" s="111">
        <v>2536061.4900000002</v>
      </c>
      <c r="H141" s="35">
        <v>298361.49</v>
      </c>
      <c r="I141" s="23" t="s">
        <v>321</v>
      </c>
      <c r="J141" s="23" t="s">
        <v>184</v>
      </c>
      <c r="K141" s="27" t="s">
        <v>182</v>
      </c>
      <c r="L141" s="27" t="s">
        <v>301</v>
      </c>
      <c r="M141" s="23" t="s">
        <v>540</v>
      </c>
      <c r="N141" s="39">
        <v>4186924.7770999996</v>
      </c>
      <c r="O141" s="31" t="s">
        <v>203</v>
      </c>
      <c r="P141" s="39">
        <v>4186920.45</v>
      </c>
      <c r="Q141" s="31" t="s">
        <v>213</v>
      </c>
      <c r="R141" s="94"/>
      <c r="S141" s="34"/>
      <c r="T141" s="34"/>
      <c r="U141" s="34"/>
    </row>
    <row r="142" spans="1:21" s="10" customFormat="1" ht="105" customHeight="1" x14ac:dyDescent="0.25">
      <c r="A142" s="58" t="s">
        <v>80</v>
      </c>
      <c r="B142" s="23" t="s">
        <v>123</v>
      </c>
      <c r="C142" s="23" t="s">
        <v>271</v>
      </c>
      <c r="D142" s="23" t="s">
        <v>244</v>
      </c>
      <c r="E142" s="36" t="s">
        <v>385</v>
      </c>
      <c r="F142" s="70" t="s">
        <v>425</v>
      </c>
      <c r="G142" s="111">
        <v>5072118.51</v>
      </c>
      <c r="H142" s="35">
        <v>596718.51</v>
      </c>
      <c r="I142" s="23" t="s">
        <v>321</v>
      </c>
      <c r="J142" s="23" t="s">
        <v>184</v>
      </c>
      <c r="K142" s="27" t="s">
        <v>182</v>
      </c>
      <c r="L142" s="27" t="s">
        <v>302</v>
      </c>
      <c r="M142" s="51" t="s">
        <v>341</v>
      </c>
      <c r="N142" s="39">
        <v>8373845.2228999995</v>
      </c>
      <c r="O142" s="31" t="s">
        <v>203</v>
      </c>
      <c r="P142" s="39">
        <v>8373849.5499999998</v>
      </c>
      <c r="Q142" s="31" t="s">
        <v>213</v>
      </c>
      <c r="R142" s="94"/>
      <c r="S142" s="34"/>
      <c r="T142" s="34"/>
      <c r="U142" s="34"/>
    </row>
    <row r="143" spans="1:21" s="10" customFormat="1" ht="154.5" customHeight="1" x14ac:dyDescent="0.25">
      <c r="A143" s="23" t="s">
        <v>80</v>
      </c>
      <c r="B143" s="23" t="s">
        <v>123</v>
      </c>
      <c r="C143" s="23" t="s">
        <v>272</v>
      </c>
      <c r="D143" s="23" t="s">
        <v>244</v>
      </c>
      <c r="E143" s="36" t="s">
        <v>385</v>
      </c>
      <c r="F143" s="70" t="s">
        <v>425</v>
      </c>
      <c r="G143" s="111">
        <v>2536061.4900000002</v>
      </c>
      <c r="H143" s="35">
        <v>298361.49</v>
      </c>
      <c r="I143" s="23" t="s">
        <v>321</v>
      </c>
      <c r="J143" s="23" t="s">
        <v>184</v>
      </c>
      <c r="K143" s="27" t="s">
        <v>182</v>
      </c>
      <c r="L143" s="27" t="s">
        <v>303</v>
      </c>
      <c r="M143" s="23" t="s">
        <v>539</v>
      </c>
      <c r="N143" s="39">
        <v>4186924.7770999996</v>
      </c>
      <c r="O143" s="31" t="s">
        <v>203</v>
      </c>
      <c r="P143" s="39">
        <v>4186920.45</v>
      </c>
      <c r="Q143" s="31" t="s">
        <v>213</v>
      </c>
      <c r="R143" s="94"/>
      <c r="S143" s="34"/>
      <c r="T143" s="34"/>
      <c r="U143" s="34"/>
    </row>
    <row r="144" spans="1:21" s="10" customFormat="1" ht="156" customHeight="1" x14ac:dyDescent="0.25">
      <c r="A144" s="52" t="s">
        <v>80</v>
      </c>
      <c r="B144" s="52" t="s">
        <v>252</v>
      </c>
      <c r="C144" s="52" t="s">
        <v>253</v>
      </c>
      <c r="D144" s="52" t="s">
        <v>239</v>
      </c>
      <c r="E144" s="120" t="s">
        <v>280</v>
      </c>
      <c r="F144" s="121" t="s">
        <v>281</v>
      </c>
      <c r="G144" s="111">
        <v>25987800</v>
      </c>
      <c r="H144" s="28">
        <v>1528697.68</v>
      </c>
      <c r="I144" s="52" t="s">
        <v>321</v>
      </c>
      <c r="J144" s="52" t="s">
        <v>186</v>
      </c>
      <c r="K144" s="27" t="s">
        <v>182</v>
      </c>
      <c r="L144" s="52" t="s">
        <v>169</v>
      </c>
      <c r="M144" s="52" t="s">
        <v>187</v>
      </c>
      <c r="N144" s="95">
        <v>21656500</v>
      </c>
      <c r="O144" s="29" t="s">
        <v>207</v>
      </c>
      <c r="P144" s="53" t="s">
        <v>188</v>
      </c>
      <c r="Q144" s="53" t="s">
        <v>188</v>
      </c>
      <c r="R144" s="34" t="s">
        <v>188</v>
      </c>
      <c r="S144" s="34" t="s">
        <v>188</v>
      </c>
      <c r="T144" s="34" t="s">
        <v>188</v>
      </c>
      <c r="U144" s="34" t="s">
        <v>188</v>
      </c>
    </row>
    <row r="145" spans="1:21" s="10" customFormat="1" ht="158.25" customHeight="1" x14ac:dyDescent="0.25">
      <c r="A145" s="23" t="s">
        <v>80</v>
      </c>
      <c r="B145" s="23" t="s">
        <v>254</v>
      </c>
      <c r="C145" s="23" t="s">
        <v>220</v>
      </c>
      <c r="D145" s="23" t="s">
        <v>353</v>
      </c>
      <c r="E145" s="70" t="s">
        <v>342</v>
      </c>
      <c r="F145" s="70" t="s">
        <v>342</v>
      </c>
      <c r="G145" s="111">
        <v>64784523.170899995</v>
      </c>
      <c r="H145" s="33">
        <v>7264408.7199999997</v>
      </c>
      <c r="I145" s="23" t="s">
        <v>321</v>
      </c>
      <c r="J145" s="23" t="s">
        <v>186</v>
      </c>
      <c r="K145" s="27" t="s">
        <v>185</v>
      </c>
      <c r="L145" s="23" t="s">
        <v>176</v>
      </c>
      <c r="M145" s="23" t="s">
        <v>464</v>
      </c>
      <c r="N145" s="34" t="s">
        <v>188</v>
      </c>
      <c r="O145" s="34" t="s">
        <v>188</v>
      </c>
      <c r="P145" s="34" t="s">
        <v>188</v>
      </c>
      <c r="Q145" s="34" t="s">
        <v>188</v>
      </c>
      <c r="R145" s="34" t="s">
        <v>188</v>
      </c>
      <c r="S145" s="34" t="s">
        <v>188</v>
      </c>
      <c r="T145" s="34" t="s">
        <v>188</v>
      </c>
      <c r="U145" s="34" t="s">
        <v>188</v>
      </c>
    </row>
    <row r="146" spans="1:21" s="10" customFormat="1" ht="156.75" customHeight="1" x14ac:dyDescent="0.25">
      <c r="A146" s="23" t="s">
        <v>80</v>
      </c>
      <c r="B146" s="23" t="s">
        <v>254</v>
      </c>
      <c r="C146" s="23" t="s">
        <v>328</v>
      </c>
      <c r="D146" s="23" t="s">
        <v>338</v>
      </c>
      <c r="E146" s="120" t="s">
        <v>391</v>
      </c>
      <c r="F146" s="70" t="s">
        <v>394</v>
      </c>
      <c r="G146" s="111">
        <v>8662600</v>
      </c>
      <c r="H146" s="33">
        <v>509568.78</v>
      </c>
      <c r="I146" s="23" t="s">
        <v>321</v>
      </c>
      <c r="J146" s="23" t="s">
        <v>186</v>
      </c>
      <c r="K146" s="27" t="s">
        <v>185</v>
      </c>
      <c r="L146" s="23" t="s">
        <v>176</v>
      </c>
      <c r="M146" s="23" t="s">
        <v>464</v>
      </c>
      <c r="N146" s="34" t="s">
        <v>188</v>
      </c>
      <c r="O146" s="34" t="s">
        <v>188</v>
      </c>
      <c r="P146" s="34" t="s">
        <v>188</v>
      </c>
      <c r="Q146" s="34" t="s">
        <v>188</v>
      </c>
      <c r="R146" s="34" t="s">
        <v>188</v>
      </c>
      <c r="S146" s="34" t="s">
        <v>188</v>
      </c>
      <c r="T146" s="34" t="s">
        <v>188</v>
      </c>
      <c r="U146" s="34" t="s">
        <v>188</v>
      </c>
    </row>
    <row r="147" spans="1:21" s="10" customFormat="1" ht="156" customHeight="1" x14ac:dyDescent="0.25">
      <c r="A147" s="23" t="s">
        <v>80</v>
      </c>
      <c r="B147" s="23" t="s">
        <v>259</v>
      </c>
      <c r="C147" s="23" t="s">
        <v>100</v>
      </c>
      <c r="D147" s="23" t="s">
        <v>318</v>
      </c>
      <c r="E147" s="70" t="s">
        <v>409</v>
      </c>
      <c r="F147" s="70" t="s">
        <v>410</v>
      </c>
      <c r="G147" s="111">
        <v>41580480</v>
      </c>
      <c r="H147" s="55">
        <v>4891822.2</v>
      </c>
      <c r="I147" s="23" t="s">
        <v>321</v>
      </c>
      <c r="J147" s="23" t="s">
        <v>186</v>
      </c>
      <c r="K147" s="27" t="s">
        <v>185</v>
      </c>
      <c r="L147" s="23" t="s">
        <v>176</v>
      </c>
      <c r="M147" s="23" t="s">
        <v>464</v>
      </c>
      <c r="N147" s="34" t="s">
        <v>188</v>
      </c>
      <c r="O147" s="34" t="s">
        <v>188</v>
      </c>
      <c r="P147" s="34" t="s">
        <v>188</v>
      </c>
      <c r="Q147" s="34" t="s">
        <v>188</v>
      </c>
      <c r="R147" s="34" t="s">
        <v>188</v>
      </c>
      <c r="S147" s="34" t="s">
        <v>188</v>
      </c>
      <c r="T147" s="34" t="s">
        <v>188</v>
      </c>
      <c r="U147" s="34" t="s">
        <v>188</v>
      </c>
    </row>
    <row r="148" spans="1:21" s="10" customFormat="1" ht="156.75" customHeight="1" x14ac:dyDescent="0.25">
      <c r="A148" s="23" t="s">
        <v>80</v>
      </c>
      <c r="B148" s="23" t="s">
        <v>259</v>
      </c>
      <c r="C148" s="23" t="s">
        <v>101</v>
      </c>
      <c r="D148" s="23" t="s">
        <v>338</v>
      </c>
      <c r="E148" s="70" t="s">
        <v>283</v>
      </c>
      <c r="F148" s="65" t="s">
        <v>337</v>
      </c>
      <c r="G148" s="111">
        <v>26430653.768499997</v>
      </c>
      <c r="H148" s="55">
        <v>1554746.12</v>
      </c>
      <c r="I148" s="23" t="s">
        <v>321</v>
      </c>
      <c r="J148" s="23" t="s">
        <v>186</v>
      </c>
      <c r="K148" s="27" t="s">
        <v>185</v>
      </c>
      <c r="L148" s="23" t="s">
        <v>176</v>
      </c>
      <c r="M148" s="23" t="s">
        <v>464</v>
      </c>
      <c r="N148" s="34" t="s">
        <v>188</v>
      </c>
      <c r="O148" s="34" t="s">
        <v>188</v>
      </c>
      <c r="P148" s="34" t="s">
        <v>188</v>
      </c>
      <c r="Q148" s="34" t="s">
        <v>188</v>
      </c>
      <c r="R148" s="34" t="s">
        <v>188</v>
      </c>
      <c r="S148" s="34" t="s">
        <v>188</v>
      </c>
      <c r="T148" s="34" t="s">
        <v>188</v>
      </c>
      <c r="U148" s="34" t="s">
        <v>188</v>
      </c>
    </row>
    <row r="149" spans="1:21" s="10" customFormat="1" ht="159.75" customHeight="1" x14ac:dyDescent="0.25">
      <c r="A149" s="23" t="s">
        <v>80</v>
      </c>
      <c r="B149" s="23" t="s">
        <v>260</v>
      </c>
      <c r="C149" s="23" t="s">
        <v>276</v>
      </c>
      <c r="D149" s="23" t="s">
        <v>318</v>
      </c>
      <c r="E149" s="70" t="s">
        <v>409</v>
      </c>
      <c r="F149" s="70" t="s">
        <v>410</v>
      </c>
      <c r="G149" s="111">
        <v>65835759.999999993</v>
      </c>
      <c r="H149" s="55">
        <v>3872693.29</v>
      </c>
      <c r="I149" s="23" t="s">
        <v>321</v>
      </c>
      <c r="J149" s="23" t="s">
        <v>186</v>
      </c>
      <c r="K149" s="27" t="s">
        <v>185</v>
      </c>
      <c r="L149" s="23" t="s">
        <v>176</v>
      </c>
      <c r="M149" s="23" t="s">
        <v>464</v>
      </c>
      <c r="N149" s="34" t="s">
        <v>188</v>
      </c>
      <c r="O149" s="34" t="s">
        <v>188</v>
      </c>
      <c r="P149" s="34" t="s">
        <v>188</v>
      </c>
      <c r="Q149" s="34" t="s">
        <v>188</v>
      </c>
      <c r="R149" s="34" t="s">
        <v>188</v>
      </c>
      <c r="S149" s="34" t="s">
        <v>188</v>
      </c>
      <c r="T149" s="34" t="s">
        <v>188</v>
      </c>
      <c r="U149" s="34" t="s">
        <v>188</v>
      </c>
    </row>
    <row r="150" spans="1:21" s="10" customFormat="1" ht="173.25" customHeight="1" x14ac:dyDescent="0.25">
      <c r="A150" s="23" t="s">
        <v>80</v>
      </c>
      <c r="B150" s="23" t="s">
        <v>260</v>
      </c>
      <c r="C150" s="23" t="s">
        <v>124</v>
      </c>
      <c r="D150" s="23" t="s">
        <v>338</v>
      </c>
      <c r="E150" s="65" t="s">
        <v>189</v>
      </c>
      <c r="F150" s="64" t="s">
        <v>296</v>
      </c>
      <c r="G150" s="111">
        <v>43313000</v>
      </c>
      <c r="H150" s="55">
        <v>5095648.84</v>
      </c>
      <c r="I150" s="23" t="s">
        <v>321</v>
      </c>
      <c r="J150" s="23" t="s">
        <v>186</v>
      </c>
      <c r="K150" s="27" t="s">
        <v>185</v>
      </c>
      <c r="L150" s="23" t="s">
        <v>176</v>
      </c>
      <c r="M150" s="23" t="s">
        <v>464</v>
      </c>
      <c r="N150" s="34" t="s">
        <v>188</v>
      </c>
      <c r="O150" s="34" t="s">
        <v>188</v>
      </c>
      <c r="P150" s="34" t="s">
        <v>188</v>
      </c>
      <c r="Q150" s="34" t="s">
        <v>188</v>
      </c>
      <c r="R150" s="34" t="s">
        <v>188</v>
      </c>
      <c r="S150" s="34" t="s">
        <v>188</v>
      </c>
      <c r="T150" s="34" t="s">
        <v>188</v>
      </c>
      <c r="U150" s="34" t="s">
        <v>188</v>
      </c>
    </row>
    <row r="151" spans="1:21" s="10" customFormat="1" ht="172.5" customHeight="1" x14ac:dyDescent="0.25">
      <c r="A151" s="23" t="s">
        <v>80</v>
      </c>
      <c r="B151" s="23" t="s">
        <v>255</v>
      </c>
      <c r="C151" s="23" t="s">
        <v>347</v>
      </c>
      <c r="D151" s="23" t="s">
        <v>348</v>
      </c>
      <c r="E151" s="70" t="s">
        <v>282</v>
      </c>
      <c r="F151" s="70" t="s">
        <v>285</v>
      </c>
      <c r="G151" s="111">
        <v>17758330</v>
      </c>
      <c r="H151" s="76">
        <v>2089215.55</v>
      </c>
      <c r="I151" s="23" t="s">
        <v>321</v>
      </c>
      <c r="J151" s="23" t="s">
        <v>184</v>
      </c>
      <c r="K151" s="27" t="s">
        <v>185</v>
      </c>
      <c r="L151" s="23" t="s">
        <v>171</v>
      </c>
      <c r="M151" s="23" t="s">
        <v>464</v>
      </c>
      <c r="N151" s="34" t="s">
        <v>188</v>
      </c>
      <c r="O151" s="34" t="s">
        <v>188</v>
      </c>
      <c r="P151" s="34" t="s">
        <v>188</v>
      </c>
      <c r="Q151" s="34" t="s">
        <v>188</v>
      </c>
      <c r="R151" s="34" t="s">
        <v>188</v>
      </c>
      <c r="S151" s="34" t="s">
        <v>188</v>
      </c>
      <c r="T151" s="34" t="s">
        <v>188</v>
      </c>
      <c r="U151" s="34" t="s">
        <v>188</v>
      </c>
    </row>
    <row r="152" spans="1:21" s="10" customFormat="1" ht="279" customHeight="1" x14ac:dyDescent="0.25">
      <c r="A152" s="23" t="s">
        <v>80</v>
      </c>
      <c r="B152" s="23" t="s">
        <v>261</v>
      </c>
      <c r="C152" s="23" t="s">
        <v>441</v>
      </c>
      <c r="D152" s="23" t="s">
        <v>348</v>
      </c>
      <c r="E152" s="36" t="s">
        <v>411</v>
      </c>
      <c r="F152" s="70" t="s">
        <v>412</v>
      </c>
      <c r="G152" s="111">
        <v>184001385.68959999</v>
      </c>
      <c r="H152" s="76">
        <v>21647222.359999999</v>
      </c>
      <c r="I152" s="23" t="s">
        <v>321</v>
      </c>
      <c r="J152" s="23" t="s">
        <v>186</v>
      </c>
      <c r="K152" s="27" t="s">
        <v>185</v>
      </c>
      <c r="L152" s="23" t="s">
        <v>177</v>
      </c>
      <c r="M152" s="23" t="s">
        <v>464</v>
      </c>
      <c r="N152" s="34" t="s">
        <v>188</v>
      </c>
      <c r="O152" s="34" t="s">
        <v>188</v>
      </c>
      <c r="P152" s="34" t="s">
        <v>188</v>
      </c>
      <c r="Q152" s="34" t="s">
        <v>188</v>
      </c>
      <c r="R152" s="34" t="s">
        <v>188</v>
      </c>
      <c r="S152" s="34" t="s">
        <v>188</v>
      </c>
      <c r="T152" s="34" t="s">
        <v>188</v>
      </c>
      <c r="U152" s="34" t="s">
        <v>188</v>
      </c>
    </row>
    <row r="153" spans="1:21" s="10" customFormat="1" ht="129" customHeight="1" x14ac:dyDescent="0.25">
      <c r="A153" s="23" t="s">
        <v>80</v>
      </c>
      <c r="B153" s="23" t="s">
        <v>256</v>
      </c>
      <c r="C153" s="23" t="s">
        <v>440</v>
      </c>
      <c r="D153" s="23" t="s">
        <v>449</v>
      </c>
      <c r="E153" s="70" t="s">
        <v>281</v>
      </c>
      <c r="F153" s="70" t="s">
        <v>284</v>
      </c>
      <c r="G153" s="111">
        <v>45071507.799999997</v>
      </c>
      <c r="H153" s="76">
        <v>5302529.0599999996</v>
      </c>
      <c r="I153" s="23" t="s">
        <v>321</v>
      </c>
      <c r="J153" s="23" t="s">
        <v>186</v>
      </c>
      <c r="K153" s="27" t="s">
        <v>185</v>
      </c>
      <c r="L153" s="23" t="s">
        <v>174</v>
      </c>
      <c r="M153" s="23" t="s">
        <v>464</v>
      </c>
      <c r="N153" s="34" t="s">
        <v>188</v>
      </c>
      <c r="O153" s="34" t="s">
        <v>188</v>
      </c>
      <c r="P153" s="34" t="s">
        <v>188</v>
      </c>
      <c r="Q153" s="34" t="s">
        <v>188</v>
      </c>
      <c r="R153" s="34" t="s">
        <v>188</v>
      </c>
      <c r="S153" s="34" t="s">
        <v>188</v>
      </c>
      <c r="T153" s="34" t="s">
        <v>188</v>
      </c>
      <c r="U153" s="34" t="s">
        <v>188</v>
      </c>
    </row>
    <row r="154" spans="1:21" s="10" customFormat="1" ht="161.25" customHeight="1" x14ac:dyDescent="0.25">
      <c r="A154" s="23" t="s">
        <v>80</v>
      </c>
      <c r="B154" s="23" t="s">
        <v>257</v>
      </c>
      <c r="C154" s="23" t="s">
        <v>219</v>
      </c>
      <c r="D154" s="23" t="s">
        <v>450</v>
      </c>
      <c r="E154" s="65" t="s">
        <v>195</v>
      </c>
      <c r="F154" s="65" t="s">
        <v>195</v>
      </c>
      <c r="G154" s="111">
        <v>17325200</v>
      </c>
      <c r="H154" s="80">
        <v>2038262.14</v>
      </c>
      <c r="I154" s="23" t="s">
        <v>321</v>
      </c>
      <c r="J154" s="23" t="s">
        <v>186</v>
      </c>
      <c r="K154" s="27" t="s">
        <v>185</v>
      </c>
      <c r="L154" s="23" t="s">
        <v>174</v>
      </c>
      <c r="M154" s="23" t="s">
        <v>465</v>
      </c>
      <c r="N154" s="34" t="s">
        <v>188</v>
      </c>
      <c r="O154" s="34" t="s">
        <v>188</v>
      </c>
      <c r="P154" s="34" t="s">
        <v>188</v>
      </c>
      <c r="Q154" s="34" t="s">
        <v>188</v>
      </c>
      <c r="R154" s="34" t="s">
        <v>188</v>
      </c>
      <c r="S154" s="34" t="s">
        <v>188</v>
      </c>
      <c r="T154" s="34" t="s">
        <v>188</v>
      </c>
      <c r="U154" s="34" t="s">
        <v>188</v>
      </c>
    </row>
    <row r="155" spans="1:21" s="10" customFormat="1" ht="149.25" customHeight="1" x14ac:dyDescent="0.25">
      <c r="A155" s="23" t="s">
        <v>80</v>
      </c>
      <c r="B155" s="23" t="s">
        <v>268</v>
      </c>
      <c r="C155" s="23" t="s">
        <v>373</v>
      </c>
      <c r="D155" s="23" t="s">
        <v>239</v>
      </c>
      <c r="E155" s="70" t="s">
        <v>413</v>
      </c>
      <c r="F155" s="70" t="s">
        <v>459</v>
      </c>
      <c r="G155" s="111">
        <v>38981700</v>
      </c>
      <c r="H155" s="80" t="s">
        <v>199</v>
      </c>
      <c r="I155" s="23" t="s">
        <v>321</v>
      </c>
      <c r="J155" s="23" t="s">
        <v>186</v>
      </c>
      <c r="K155" s="27" t="s">
        <v>185</v>
      </c>
      <c r="L155" s="52" t="s">
        <v>169</v>
      </c>
      <c r="M155" s="23" t="s">
        <v>187</v>
      </c>
      <c r="N155" s="97" t="s">
        <v>452</v>
      </c>
      <c r="O155" s="34" t="s">
        <v>188</v>
      </c>
      <c r="P155" s="34" t="s">
        <v>188</v>
      </c>
      <c r="Q155" s="34" t="s">
        <v>188</v>
      </c>
      <c r="R155" s="34" t="s">
        <v>188</v>
      </c>
      <c r="S155" s="34" t="s">
        <v>188</v>
      </c>
      <c r="T155" s="34" t="s">
        <v>188</v>
      </c>
      <c r="U155" s="34" t="s">
        <v>188</v>
      </c>
    </row>
    <row r="156" spans="1:21" s="10" customFormat="1" ht="115.5" customHeight="1" x14ac:dyDescent="0.25">
      <c r="A156" s="23" t="s">
        <v>126</v>
      </c>
      <c r="B156" s="23" t="s">
        <v>127</v>
      </c>
      <c r="C156" s="23" t="s">
        <v>332</v>
      </c>
      <c r="D156" s="23" t="s">
        <v>304</v>
      </c>
      <c r="E156" s="70" t="s">
        <v>413</v>
      </c>
      <c r="F156" s="36" t="s">
        <v>414</v>
      </c>
      <c r="G156" s="111">
        <v>62098913.599799998</v>
      </c>
      <c r="H156" s="30" t="s">
        <v>267</v>
      </c>
      <c r="I156" s="23" t="s">
        <v>321</v>
      </c>
      <c r="J156" s="23" t="s">
        <v>183</v>
      </c>
      <c r="K156" s="27" t="s">
        <v>182</v>
      </c>
      <c r="L156" s="27" t="s">
        <v>178</v>
      </c>
      <c r="M156" s="23" t="s">
        <v>187</v>
      </c>
      <c r="N156" s="34" t="s">
        <v>188</v>
      </c>
      <c r="O156" s="34" t="s">
        <v>188</v>
      </c>
      <c r="P156" s="34" t="s">
        <v>188</v>
      </c>
      <c r="Q156" s="34" t="s">
        <v>188</v>
      </c>
      <c r="R156" s="34" t="s">
        <v>188</v>
      </c>
      <c r="S156" s="34" t="s">
        <v>188</v>
      </c>
      <c r="T156" s="34" t="s">
        <v>188</v>
      </c>
      <c r="U156" s="34" t="s">
        <v>188</v>
      </c>
    </row>
    <row r="157" spans="1:21" s="10" customFormat="1" ht="127.5" customHeight="1" x14ac:dyDescent="0.25">
      <c r="A157" s="23" t="s">
        <v>126</v>
      </c>
      <c r="B157" s="23" t="s">
        <v>128</v>
      </c>
      <c r="C157" s="23" t="s">
        <v>331</v>
      </c>
      <c r="D157" s="23" t="s">
        <v>308</v>
      </c>
      <c r="E157" s="70" t="s">
        <v>413</v>
      </c>
      <c r="F157" s="36" t="s">
        <v>414</v>
      </c>
      <c r="G157" s="111">
        <v>129938999.99999999</v>
      </c>
      <c r="H157" s="30" t="s">
        <v>267</v>
      </c>
      <c r="I157" s="23" t="s">
        <v>321</v>
      </c>
      <c r="J157" s="23" t="s">
        <v>183</v>
      </c>
      <c r="K157" s="27" t="s">
        <v>182</v>
      </c>
      <c r="L157" s="27" t="s">
        <v>178</v>
      </c>
      <c r="M157" s="23" t="s">
        <v>357</v>
      </c>
      <c r="N157" s="34" t="s">
        <v>188</v>
      </c>
      <c r="O157" s="34" t="s">
        <v>188</v>
      </c>
      <c r="P157" s="34" t="s">
        <v>188</v>
      </c>
      <c r="Q157" s="34" t="s">
        <v>188</v>
      </c>
      <c r="R157" s="34" t="s">
        <v>188</v>
      </c>
      <c r="S157" s="34" t="s">
        <v>188</v>
      </c>
      <c r="T157" s="34" t="s">
        <v>188</v>
      </c>
      <c r="U157" s="34" t="s">
        <v>188</v>
      </c>
    </row>
    <row r="158" spans="1:21" s="10" customFormat="1" ht="120.75" customHeight="1" x14ac:dyDescent="0.25">
      <c r="A158" s="23" t="s">
        <v>126</v>
      </c>
      <c r="B158" s="23" t="s">
        <v>442</v>
      </c>
      <c r="C158" s="23" t="s">
        <v>218</v>
      </c>
      <c r="D158" s="23" t="s">
        <v>553</v>
      </c>
      <c r="E158" s="65" t="s">
        <v>351</v>
      </c>
      <c r="F158" s="65" t="s">
        <v>351</v>
      </c>
      <c r="G158" s="111">
        <v>151595500</v>
      </c>
      <c r="H158" s="30" t="s">
        <v>267</v>
      </c>
      <c r="I158" s="23" t="s">
        <v>321</v>
      </c>
      <c r="J158" s="23" t="s">
        <v>183</v>
      </c>
      <c r="K158" s="27" t="s">
        <v>185</v>
      </c>
      <c r="L158" s="27" t="s">
        <v>178</v>
      </c>
      <c r="M158" s="23" t="s">
        <v>188</v>
      </c>
      <c r="N158" s="34" t="s">
        <v>188</v>
      </c>
      <c r="O158" s="34" t="s">
        <v>188</v>
      </c>
      <c r="P158" s="34" t="s">
        <v>188</v>
      </c>
      <c r="Q158" s="34" t="s">
        <v>188</v>
      </c>
      <c r="R158" s="34" t="s">
        <v>188</v>
      </c>
      <c r="S158" s="34" t="s">
        <v>188</v>
      </c>
      <c r="T158" s="34" t="s">
        <v>188</v>
      </c>
      <c r="U158" s="34" t="s">
        <v>188</v>
      </c>
    </row>
    <row r="159" spans="1:21" s="10" customFormat="1" ht="112.5" customHeight="1" x14ac:dyDescent="0.25">
      <c r="A159" s="23" t="s">
        <v>126</v>
      </c>
      <c r="B159" s="23" t="s">
        <v>131</v>
      </c>
      <c r="C159" s="23" t="s">
        <v>443</v>
      </c>
      <c r="D159" s="23" t="s">
        <v>245</v>
      </c>
      <c r="E159" s="70" t="s">
        <v>285</v>
      </c>
      <c r="F159" s="36" t="s">
        <v>281</v>
      </c>
      <c r="G159" s="111">
        <v>311853600</v>
      </c>
      <c r="H159" s="30" t="s">
        <v>452</v>
      </c>
      <c r="I159" s="23" t="s">
        <v>321</v>
      </c>
      <c r="J159" s="23" t="s">
        <v>183</v>
      </c>
      <c r="K159" s="27" t="s">
        <v>182</v>
      </c>
      <c r="L159" s="27" t="s">
        <v>178</v>
      </c>
      <c r="M159" s="23" t="s">
        <v>187</v>
      </c>
      <c r="N159" s="34" t="s">
        <v>188</v>
      </c>
      <c r="O159" s="34" t="s">
        <v>188</v>
      </c>
      <c r="P159" s="34" t="s">
        <v>188</v>
      </c>
      <c r="Q159" s="34" t="s">
        <v>188</v>
      </c>
      <c r="R159" s="34" t="s">
        <v>188</v>
      </c>
      <c r="S159" s="34" t="s">
        <v>188</v>
      </c>
      <c r="T159" s="34" t="s">
        <v>188</v>
      </c>
      <c r="U159" s="34" t="s">
        <v>188</v>
      </c>
    </row>
    <row r="160" spans="1:21" s="10" customFormat="1" ht="120.75" customHeight="1" x14ac:dyDescent="0.25">
      <c r="A160" s="23" t="s">
        <v>126</v>
      </c>
      <c r="B160" s="23" t="s">
        <v>129</v>
      </c>
      <c r="C160" s="23" t="s">
        <v>334</v>
      </c>
      <c r="D160" s="23" t="s">
        <v>307</v>
      </c>
      <c r="E160" s="36" t="s">
        <v>415</v>
      </c>
      <c r="F160" s="36" t="s">
        <v>416</v>
      </c>
      <c r="G160" s="111">
        <v>86626000</v>
      </c>
      <c r="H160" s="30" t="s">
        <v>267</v>
      </c>
      <c r="I160" s="23" t="s">
        <v>321</v>
      </c>
      <c r="J160" s="23" t="s">
        <v>183</v>
      </c>
      <c r="K160" s="27" t="s">
        <v>182</v>
      </c>
      <c r="L160" s="27" t="s">
        <v>179</v>
      </c>
      <c r="M160" s="23" t="s">
        <v>187</v>
      </c>
      <c r="N160" s="113" t="s">
        <v>188</v>
      </c>
      <c r="O160" s="113" t="s">
        <v>188</v>
      </c>
      <c r="P160" s="34" t="s">
        <v>188</v>
      </c>
      <c r="Q160" s="34" t="s">
        <v>188</v>
      </c>
      <c r="R160" s="34" t="s">
        <v>188</v>
      </c>
      <c r="S160" s="34" t="s">
        <v>188</v>
      </c>
      <c r="T160" s="34" t="s">
        <v>188</v>
      </c>
      <c r="U160" s="34" t="s">
        <v>188</v>
      </c>
    </row>
    <row r="161" spans="1:21" s="10" customFormat="1" ht="168" customHeight="1" x14ac:dyDescent="0.25">
      <c r="A161" s="23" t="s">
        <v>126</v>
      </c>
      <c r="B161" s="23" t="s">
        <v>130</v>
      </c>
      <c r="C161" s="23" t="s">
        <v>336</v>
      </c>
      <c r="D161" s="23" t="s">
        <v>309</v>
      </c>
      <c r="E161" s="36" t="s">
        <v>406</v>
      </c>
      <c r="F161" s="36" t="s">
        <v>406</v>
      </c>
      <c r="G161" s="111">
        <v>80129050</v>
      </c>
      <c r="H161" s="30" t="s">
        <v>267</v>
      </c>
      <c r="I161" s="23" t="s">
        <v>321</v>
      </c>
      <c r="J161" s="116" t="s">
        <v>556</v>
      </c>
      <c r="K161" s="27" t="s">
        <v>182</v>
      </c>
      <c r="L161" s="27" t="s">
        <v>179</v>
      </c>
      <c r="M161" s="23" t="s">
        <v>557</v>
      </c>
      <c r="N161" s="39">
        <v>80129050</v>
      </c>
      <c r="O161" s="36" t="s">
        <v>460</v>
      </c>
      <c r="P161" s="34" t="s">
        <v>188</v>
      </c>
      <c r="Q161" s="34" t="s">
        <v>188</v>
      </c>
      <c r="R161" s="34" t="s">
        <v>188</v>
      </c>
      <c r="S161" s="34" t="s">
        <v>188</v>
      </c>
      <c r="T161" s="34" t="s">
        <v>188</v>
      </c>
      <c r="U161" s="34" t="s">
        <v>188</v>
      </c>
    </row>
    <row r="162" spans="1:21" s="10" customFormat="1" ht="92.25" customHeight="1" x14ac:dyDescent="0.25">
      <c r="A162" s="23" t="s">
        <v>126</v>
      </c>
      <c r="B162" s="23" t="s">
        <v>130</v>
      </c>
      <c r="C162" s="23" t="s">
        <v>387</v>
      </c>
      <c r="D162" s="23" t="s">
        <v>461</v>
      </c>
      <c r="E162" s="36" t="s">
        <v>397</v>
      </c>
      <c r="F162" s="36" t="s">
        <v>295</v>
      </c>
      <c r="G162" s="111">
        <v>12993900</v>
      </c>
      <c r="H162" s="30" t="s">
        <v>267</v>
      </c>
      <c r="I162" s="23" t="s">
        <v>321</v>
      </c>
      <c r="J162" s="23" t="s">
        <v>183</v>
      </c>
      <c r="K162" s="27" t="s">
        <v>182</v>
      </c>
      <c r="L162" s="27" t="s">
        <v>179</v>
      </c>
      <c r="M162" s="23"/>
      <c r="N162" s="34" t="s">
        <v>188</v>
      </c>
      <c r="O162" s="34" t="s">
        <v>188</v>
      </c>
      <c r="P162" s="26"/>
      <c r="Q162" s="26"/>
      <c r="R162" s="26"/>
      <c r="S162" s="26"/>
      <c r="T162" s="26"/>
      <c r="U162" s="26"/>
    </row>
    <row r="163" spans="1:21" s="10" customFormat="1" ht="205.5" customHeight="1" x14ac:dyDescent="0.25">
      <c r="A163" s="23" t="s">
        <v>132</v>
      </c>
      <c r="B163" s="23" t="s">
        <v>133</v>
      </c>
      <c r="C163" s="23" t="s">
        <v>320</v>
      </c>
      <c r="D163" s="23" t="s">
        <v>237</v>
      </c>
      <c r="E163" s="31" t="s">
        <v>211</v>
      </c>
      <c r="F163" s="31" t="s">
        <v>211</v>
      </c>
      <c r="G163" s="111">
        <v>43562049.75</v>
      </c>
      <c r="H163" s="55">
        <v>5124950.09</v>
      </c>
      <c r="I163" s="23" t="s">
        <v>181</v>
      </c>
      <c r="J163" s="23" t="s">
        <v>184</v>
      </c>
      <c r="K163" s="27" t="s">
        <v>182</v>
      </c>
      <c r="L163" s="23" t="s">
        <v>180</v>
      </c>
      <c r="M163" s="23" t="s">
        <v>188</v>
      </c>
      <c r="N163" s="39"/>
      <c r="O163" s="31"/>
      <c r="P163" s="34" t="s">
        <v>188</v>
      </c>
      <c r="Q163" s="34" t="s">
        <v>188</v>
      </c>
      <c r="R163" s="34" t="s">
        <v>188</v>
      </c>
      <c r="S163" s="34" t="s">
        <v>188</v>
      </c>
      <c r="T163" s="34" t="s">
        <v>188</v>
      </c>
      <c r="U163" s="34" t="s">
        <v>188</v>
      </c>
    </row>
    <row r="164" spans="1:21" s="10" customFormat="1" ht="221.25" customHeight="1" x14ac:dyDescent="0.25">
      <c r="A164" s="23" t="s">
        <v>132</v>
      </c>
      <c r="B164" s="23" t="s">
        <v>134</v>
      </c>
      <c r="C164" s="23" t="s">
        <v>217</v>
      </c>
      <c r="D164" s="23" t="s">
        <v>246</v>
      </c>
      <c r="E164" s="36" t="s">
        <v>285</v>
      </c>
      <c r="F164" s="70" t="s">
        <v>281</v>
      </c>
      <c r="G164" s="111">
        <v>67784845</v>
      </c>
      <c r="H164" s="33">
        <v>3987347.14</v>
      </c>
      <c r="I164" s="23" t="s">
        <v>181</v>
      </c>
      <c r="J164" s="23" t="s">
        <v>186</v>
      </c>
      <c r="K164" s="27" t="s">
        <v>182</v>
      </c>
      <c r="L164" s="23" t="s">
        <v>180</v>
      </c>
      <c r="M164" s="23" t="s">
        <v>187</v>
      </c>
      <c r="N164" s="34" t="s">
        <v>188</v>
      </c>
      <c r="O164" s="34" t="s">
        <v>188</v>
      </c>
      <c r="P164" s="34" t="s">
        <v>188</v>
      </c>
      <c r="Q164" s="34" t="s">
        <v>188</v>
      </c>
      <c r="R164" s="34" t="s">
        <v>188</v>
      </c>
      <c r="S164" s="34" t="s">
        <v>188</v>
      </c>
      <c r="T164" s="34" t="s">
        <v>188</v>
      </c>
      <c r="U164" s="34" t="s">
        <v>188</v>
      </c>
    </row>
    <row r="165" spans="1:21" s="10" customFormat="1" ht="233.25" customHeight="1" x14ac:dyDescent="0.25">
      <c r="A165" s="23" t="s">
        <v>132</v>
      </c>
      <c r="B165" s="23" t="s">
        <v>135</v>
      </c>
      <c r="C165" s="23" t="s">
        <v>541</v>
      </c>
      <c r="D165" s="23" t="s">
        <v>542</v>
      </c>
      <c r="E165" s="122" t="s">
        <v>190</v>
      </c>
      <c r="F165" s="122" t="s">
        <v>190</v>
      </c>
      <c r="G165" s="111">
        <v>4839010.6546999998</v>
      </c>
      <c r="H165" s="33">
        <v>569297.41</v>
      </c>
      <c r="I165" s="23" t="s">
        <v>181</v>
      </c>
      <c r="J165" s="23" t="s">
        <v>186</v>
      </c>
      <c r="K165" s="27" t="s">
        <v>182</v>
      </c>
      <c r="L165" s="23" t="s">
        <v>180</v>
      </c>
      <c r="M165" s="23" t="s">
        <v>187</v>
      </c>
      <c r="N165" s="34" t="s">
        <v>188</v>
      </c>
      <c r="O165" s="34" t="s">
        <v>188</v>
      </c>
      <c r="P165" s="34" t="s">
        <v>188</v>
      </c>
      <c r="Q165" s="34" t="s">
        <v>188</v>
      </c>
      <c r="R165" s="34" t="s">
        <v>188</v>
      </c>
      <c r="S165" s="34" t="s">
        <v>188</v>
      </c>
      <c r="T165" s="34" t="s">
        <v>188</v>
      </c>
      <c r="U165" s="34" t="s">
        <v>188</v>
      </c>
    </row>
    <row r="166" spans="1:21" s="10" customFormat="1" ht="226.5" customHeight="1" x14ac:dyDescent="0.25">
      <c r="A166" s="23" t="s">
        <v>132</v>
      </c>
      <c r="B166" s="23" t="s">
        <v>136</v>
      </c>
      <c r="C166" s="44" t="s">
        <v>543</v>
      </c>
      <c r="D166" s="23" t="s">
        <v>234</v>
      </c>
      <c r="E166" s="122" t="s">
        <v>190</v>
      </c>
      <c r="F166" s="122" t="s">
        <v>190</v>
      </c>
      <c r="G166" s="111">
        <v>19764670.454700001</v>
      </c>
      <c r="H166" s="33">
        <v>569297.41</v>
      </c>
      <c r="I166" s="23" t="s">
        <v>181</v>
      </c>
      <c r="J166" s="23" t="s">
        <v>186</v>
      </c>
      <c r="K166" s="27" t="s">
        <v>182</v>
      </c>
      <c r="L166" s="23" t="s">
        <v>180</v>
      </c>
      <c r="M166" s="23" t="s">
        <v>187</v>
      </c>
      <c r="N166" s="39"/>
      <c r="O166" s="31"/>
      <c r="P166" s="34" t="s">
        <v>188</v>
      </c>
      <c r="Q166" s="34" t="s">
        <v>188</v>
      </c>
      <c r="R166" s="34" t="s">
        <v>188</v>
      </c>
      <c r="S166" s="34" t="s">
        <v>188</v>
      </c>
      <c r="T166" s="34" t="s">
        <v>188</v>
      </c>
      <c r="U166" s="34" t="s">
        <v>188</v>
      </c>
    </row>
    <row r="167" spans="1:21" s="10" customFormat="1" ht="232.5" customHeight="1" x14ac:dyDescent="0.25">
      <c r="A167" s="23" t="s">
        <v>132</v>
      </c>
      <c r="B167" s="23" t="s">
        <v>137</v>
      </c>
      <c r="C167" s="23" t="s">
        <v>139</v>
      </c>
      <c r="D167" s="44" t="s">
        <v>544</v>
      </c>
      <c r="E167" s="70" t="s">
        <v>412</v>
      </c>
      <c r="F167" s="36" t="s">
        <v>284</v>
      </c>
      <c r="G167" s="111">
        <v>8662600</v>
      </c>
      <c r="H167" s="37">
        <v>1019133.23</v>
      </c>
      <c r="I167" s="23" t="s">
        <v>181</v>
      </c>
      <c r="J167" s="23" t="s">
        <v>186</v>
      </c>
      <c r="K167" s="27" t="s">
        <v>185</v>
      </c>
      <c r="L167" s="23" t="s">
        <v>180</v>
      </c>
      <c r="M167" s="23" t="s">
        <v>187</v>
      </c>
      <c r="N167" s="34" t="s">
        <v>188</v>
      </c>
      <c r="O167" s="34" t="s">
        <v>188</v>
      </c>
      <c r="P167" s="34" t="s">
        <v>188</v>
      </c>
      <c r="Q167" s="34" t="s">
        <v>188</v>
      </c>
      <c r="R167" s="34" t="s">
        <v>188</v>
      </c>
      <c r="S167" s="34" t="s">
        <v>188</v>
      </c>
      <c r="T167" s="34" t="s">
        <v>188</v>
      </c>
      <c r="U167" s="34" t="s">
        <v>188</v>
      </c>
    </row>
    <row r="168" spans="1:21" s="10" customFormat="1" ht="215.25" customHeight="1" x14ac:dyDescent="0.25">
      <c r="A168" s="23" t="s">
        <v>132</v>
      </c>
      <c r="B168" s="23" t="s">
        <v>138</v>
      </c>
      <c r="C168" s="44" t="s">
        <v>545</v>
      </c>
      <c r="D168" s="23" t="s">
        <v>299</v>
      </c>
      <c r="E168" s="65">
        <v>45394</v>
      </c>
      <c r="F168" s="65">
        <v>45448</v>
      </c>
      <c r="G168" s="111">
        <v>48390089.221799999</v>
      </c>
      <c r="H168" s="33">
        <v>5692952.4400000004</v>
      </c>
      <c r="I168" s="23" t="s">
        <v>181</v>
      </c>
      <c r="J168" s="23" t="s">
        <v>186</v>
      </c>
      <c r="K168" s="27" t="s">
        <v>182</v>
      </c>
      <c r="L168" s="23" t="s">
        <v>180</v>
      </c>
      <c r="M168" s="23" t="s">
        <v>187</v>
      </c>
      <c r="N168" s="34" t="s">
        <v>188</v>
      </c>
      <c r="O168" s="34" t="s">
        <v>188</v>
      </c>
      <c r="P168" s="34" t="s">
        <v>188</v>
      </c>
      <c r="Q168" s="34" t="s">
        <v>188</v>
      </c>
      <c r="R168" s="34" t="s">
        <v>188</v>
      </c>
      <c r="S168" s="34" t="s">
        <v>188</v>
      </c>
      <c r="T168" s="34" t="s">
        <v>188</v>
      </c>
      <c r="U168" s="34" t="s">
        <v>188</v>
      </c>
    </row>
    <row r="169" spans="1:21" s="10" customFormat="1" ht="229.5" customHeight="1" x14ac:dyDescent="0.25">
      <c r="A169" s="23" t="s">
        <v>132</v>
      </c>
      <c r="B169" s="23" t="s">
        <v>140</v>
      </c>
      <c r="C169" s="23" t="s">
        <v>225</v>
      </c>
      <c r="D169" s="44" t="s">
        <v>546</v>
      </c>
      <c r="E169" s="65" t="s">
        <v>280</v>
      </c>
      <c r="F169" s="64" t="s">
        <v>283</v>
      </c>
      <c r="G169" s="111">
        <v>48390089.221799999</v>
      </c>
      <c r="H169" s="30" t="s">
        <v>267</v>
      </c>
      <c r="I169" s="23" t="s">
        <v>181</v>
      </c>
      <c r="J169" s="23" t="s">
        <v>186</v>
      </c>
      <c r="K169" s="27" t="s">
        <v>182</v>
      </c>
      <c r="L169" s="23" t="s">
        <v>180</v>
      </c>
      <c r="M169" s="23" t="s">
        <v>187</v>
      </c>
      <c r="N169" s="34" t="s">
        <v>188</v>
      </c>
      <c r="O169" s="34" t="s">
        <v>188</v>
      </c>
      <c r="P169" s="34" t="s">
        <v>188</v>
      </c>
      <c r="Q169" s="34" t="s">
        <v>188</v>
      </c>
      <c r="R169" s="34" t="s">
        <v>188</v>
      </c>
      <c r="S169" s="34" t="s">
        <v>188</v>
      </c>
      <c r="T169" s="34" t="s">
        <v>188</v>
      </c>
      <c r="U169" s="34" t="s">
        <v>188</v>
      </c>
    </row>
    <row r="170" spans="1:21" s="10" customFormat="1" ht="224.25" customHeight="1" x14ac:dyDescent="0.25">
      <c r="A170" s="23" t="s">
        <v>132</v>
      </c>
      <c r="B170" s="23" t="s">
        <v>141</v>
      </c>
      <c r="C170" s="23" t="s">
        <v>142</v>
      </c>
      <c r="D170" s="44" t="s">
        <v>547</v>
      </c>
      <c r="E170" s="36" t="s">
        <v>195</v>
      </c>
      <c r="F170" s="36" t="s">
        <v>195</v>
      </c>
      <c r="G170" s="111">
        <v>21656500</v>
      </c>
      <c r="H170" s="30" t="s">
        <v>267</v>
      </c>
      <c r="I170" s="23" t="s">
        <v>181</v>
      </c>
      <c r="J170" s="23" t="s">
        <v>186</v>
      </c>
      <c r="K170" s="27" t="s">
        <v>182</v>
      </c>
      <c r="L170" s="23" t="s">
        <v>180</v>
      </c>
      <c r="M170" s="23" t="s">
        <v>187</v>
      </c>
      <c r="N170" s="34" t="s">
        <v>188</v>
      </c>
      <c r="O170" s="34" t="s">
        <v>188</v>
      </c>
      <c r="P170" s="34" t="s">
        <v>188</v>
      </c>
      <c r="Q170" s="34" t="s">
        <v>188</v>
      </c>
      <c r="R170" s="34" t="s">
        <v>188</v>
      </c>
      <c r="S170" s="34" t="s">
        <v>188</v>
      </c>
      <c r="T170" s="34" t="s">
        <v>188</v>
      </c>
      <c r="U170" s="34" t="s">
        <v>188</v>
      </c>
    </row>
    <row r="171" spans="1:21" s="10" customFormat="1" ht="258.75" customHeight="1" x14ac:dyDescent="0.25">
      <c r="A171" s="23" t="s">
        <v>132</v>
      </c>
      <c r="B171" s="23" t="s">
        <v>143</v>
      </c>
      <c r="C171" s="23" t="s">
        <v>294</v>
      </c>
      <c r="D171" s="44" t="s">
        <v>548</v>
      </c>
      <c r="E171" s="70" t="s">
        <v>287</v>
      </c>
      <c r="F171" s="70" t="s">
        <v>287</v>
      </c>
      <c r="G171" s="111">
        <v>6369449.5219000001</v>
      </c>
      <c r="H171" s="30" t="s">
        <v>267</v>
      </c>
      <c r="I171" s="23" t="s">
        <v>181</v>
      </c>
      <c r="J171" s="23" t="s">
        <v>186</v>
      </c>
      <c r="K171" s="27" t="s">
        <v>182</v>
      </c>
      <c r="L171" s="23" t="s">
        <v>180</v>
      </c>
      <c r="M171" s="23" t="s">
        <v>187</v>
      </c>
      <c r="N171" s="34" t="s">
        <v>188</v>
      </c>
      <c r="O171" s="34" t="s">
        <v>188</v>
      </c>
      <c r="P171" s="34" t="s">
        <v>188</v>
      </c>
      <c r="Q171" s="34" t="s">
        <v>188</v>
      </c>
      <c r="R171" s="34" t="s">
        <v>188</v>
      </c>
      <c r="S171" s="34" t="s">
        <v>188</v>
      </c>
      <c r="T171" s="34" t="s">
        <v>188</v>
      </c>
      <c r="U171" s="34" t="s">
        <v>188</v>
      </c>
    </row>
    <row r="172" spans="1:21" s="10" customFormat="1" ht="260.25" customHeight="1" x14ac:dyDescent="0.25">
      <c r="A172" s="23" t="s">
        <v>132</v>
      </c>
      <c r="B172" s="23" t="s">
        <v>144</v>
      </c>
      <c r="C172" s="44" t="s">
        <v>549</v>
      </c>
      <c r="D172" s="23" t="s">
        <v>263</v>
      </c>
      <c r="E172" s="64">
        <v>45566</v>
      </c>
      <c r="F172" s="64">
        <v>45597</v>
      </c>
      <c r="G172" s="111">
        <v>48001632.25</v>
      </c>
      <c r="H172" s="33">
        <v>5647252.8899999997</v>
      </c>
      <c r="I172" s="23" t="s">
        <v>181</v>
      </c>
      <c r="J172" s="23" t="s">
        <v>183</v>
      </c>
      <c r="K172" s="27" t="s">
        <v>182</v>
      </c>
      <c r="L172" s="23" t="s">
        <v>180</v>
      </c>
      <c r="M172" s="23" t="s">
        <v>188</v>
      </c>
      <c r="N172" s="34" t="s">
        <v>188</v>
      </c>
      <c r="O172" s="34" t="s">
        <v>188</v>
      </c>
      <c r="P172" s="34" t="s">
        <v>188</v>
      </c>
      <c r="Q172" s="34" t="s">
        <v>188</v>
      </c>
      <c r="R172" s="34" t="s">
        <v>188</v>
      </c>
      <c r="S172" s="34" t="s">
        <v>188</v>
      </c>
      <c r="T172" s="34" t="s">
        <v>188</v>
      </c>
      <c r="U172" s="34" t="s">
        <v>188</v>
      </c>
    </row>
    <row r="173" spans="1:21" s="10" customFormat="1" ht="212.25" customHeight="1" x14ac:dyDescent="0.25">
      <c r="A173" s="23" t="s">
        <v>132</v>
      </c>
      <c r="B173" s="23" t="s">
        <v>144</v>
      </c>
      <c r="C173" s="23" t="s">
        <v>145</v>
      </c>
      <c r="D173" s="23" t="s">
        <v>262</v>
      </c>
      <c r="E173" s="64">
        <v>45566</v>
      </c>
      <c r="F173" s="64">
        <v>45597</v>
      </c>
      <c r="G173" s="111">
        <v>4331300</v>
      </c>
      <c r="H173" s="30" t="s">
        <v>452</v>
      </c>
      <c r="I173" s="23" t="s">
        <v>181</v>
      </c>
      <c r="J173" s="23" t="s">
        <v>183</v>
      </c>
      <c r="K173" s="27" t="s">
        <v>182</v>
      </c>
      <c r="L173" s="23" t="s">
        <v>180</v>
      </c>
      <c r="M173" s="23" t="s">
        <v>188</v>
      </c>
      <c r="N173" s="34" t="s">
        <v>188</v>
      </c>
      <c r="O173" s="34" t="s">
        <v>188</v>
      </c>
      <c r="P173" s="34" t="s">
        <v>188</v>
      </c>
      <c r="Q173" s="34" t="s">
        <v>188</v>
      </c>
      <c r="R173" s="34" t="s">
        <v>188</v>
      </c>
      <c r="S173" s="34" t="s">
        <v>188</v>
      </c>
      <c r="T173" s="34" t="s">
        <v>188</v>
      </c>
      <c r="U173" s="34" t="s">
        <v>188</v>
      </c>
    </row>
    <row r="174" spans="1:21" s="100" customFormat="1" ht="213" customHeight="1" x14ac:dyDescent="0.25">
      <c r="A174" s="23" t="s">
        <v>132</v>
      </c>
      <c r="B174" s="23" t="s">
        <v>146</v>
      </c>
      <c r="C174" s="23" t="s">
        <v>147</v>
      </c>
      <c r="D174" s="23" t="s">
        <v>264</v>
      </c>
      <c r="E174" s="98">
        <v>45400</v>
      </c>
      <c r="F174" s="64">
        <v>45462</v>
      </c>
      <c r="G174" s="111">
        <v>46210639.699999996</v>
      </c>
      <c r="H174" s="78">
        <v>5436548.1399999997</v>
      </c>
      <c r="I174" s="23" t="s">
        <v>181</v>
      </c>
      <c r="J174" s="23" t="s">
        <v>183</v>
      </c>
      <c r="K174" s="27" t="s">
        <v>182</v>
      </c>
      <c r="L174" s="23" t="s">
        <v>180</v>
      </c>
      <c r="M174" s="23" t="s">
        <v>188</v>
      </c>
      <c r="N174" s="34" t="s">
        <v>188</v>
      </c>
      <c r="O174" s="34" t="s">
        <v>188</v>
      </c>
      <c r="P174" s="34" t="s">
        <v>188</v>
      </c>
      <c r="Q174" s="34" t="s">
        <v>188</v>
      </c>
      <c r="R174" s="34" t="s">
        <v>188</v>
      </c>
      <c r="S174" s="34" t="s">
        <v>188</v>
      </c>
      <c r="T174" s="34" t="s">
        <v>188</v>
      </c>
      <c r="U174" s="34" t="s">
        <v>188</v>
      </c>
    </row>
    <row r="175" spans="1:21" s="100" customFormat="1" ht="225.75" customHeight="1" x14ac:dyDescent="0.25">
      <c r="A175" s="23" t="s">
        <v>132</v>
      </c>
      <c r="B175" s="23" t="s">
        <v>146</v>
      </c>
      <c r="C175" s="23" t="s">
        <v>148</v>
      </c>
      <c r="D175" s="23" t="s">
        <v>265</v>
      </c>
      <c r="E175" s="36" t="s">
        <v>417</v>
      </c>
      <c r="F175" s="36" t="s">
        <v>418</v>
      </c>
      <c r="G175" s="111">
        <v>77963400</v>
      </c>
      <c r="H175" s="78">
        <v>9172168.7799999993</v>
      </c>
      <c r="I175" s="23" t="s">
        <v>181</v>
      </c>
      <c r="J175" s="23" t="s">
        <v>183</v>
      </c>
      <c r="K175" s="27" t="s">
        <v>182</v>
      </c>
      <c r="L175" s="23" t="s">
        <v>180</v>
      </c>
      <c r="M175" s="23" t="s">
        <v>188</v>
      </c>
      <c r="N175" s="34" t="s">
        <v>188</v>
      </c>
      <c r="O175" s="34" t="s">
        <v>188</v>
      </c>
      <c r="P175" s="34" t="s">
        <v>188</v>
      </c>
      <c r="Q175" s="34" t="s">
        <v>188</v>
      </c>
      <c r="R175" s="34" t="s">
        <v>188</v>
      </c>
      <c r="S175" s="34" t="s">
        <v>188</v>
      </c>
      <c r="T175" s="34" t="s">
        <v>188</v>
      </c>
      <c r="U175" s="34" t="s">
        <v>188</v>
      </c>
    </row>
    <row r="176" spans="1:21" s="10" customFormat="1" ht="218.25" customHeight="1" x14ac:dyDescent="0.25">
      <c r="A176" s="23" t="s">
        <v>132</v>
      </c>
      <c r="B176" s="23" t="s">
        <v>146</v>
      </c>
      <c r="C176" s="27" t="s">
        <v>149</v>
      </c>
      <c r="D176" s="23" t="s">
        <v>247</v>
      </c>
      <c r="E176" s="65">
        <v>45536</v>
      </c>
      <c r="F176" s="64">
        <v>45627</v>
      </c>
      <c r="G176" s="111">
        <v>45742859.299999997</v>
      </c>
      <c r="H176" s="30" t="s">
        <v>267</v>
      </c>
      <c r="I176" s="23" t="s">
        <v>181</v>
      </c>
      <c r="J176" s="23" t="s">
        <v>183</v>
      </c>
      <c r="K176" s="27" t="s">
        <v>182</v>
      </c>
      <c r="L176" s="23" t="s">
        <v>180</v>
      </c>
      <c r="M176" s="23" t="s">
        <v>188</v>
      </c>
      <c r="N176" s="34" t="s">
        <v>188</v>
      </c>
      <c r="O176" s="34" t="s">
        <v>188</v>
      </c>
      <c r="P176" s="34" t="s">
        <v>188</v>
      </c>
      <c r="Q176" s="34" t="s">
        <v>188</v>
      </c>
      <c r="R176" s="34" t="s">
        <v>188</v>
      </c>
      <c r="S176" s="34" t="s">
        <v>188</v>
      </c>
      <c r="T176" s="34" t="s">
        <v>188</v>
      </c>
      <c r="U176" s="34" t="s">
        <v>188</v>
      </c>
    </row>
    <row r="177" spans="1:21" s="10" customFormat="1" ht="218.25" customHeight="1" x14ac:dyDescent="0.25">
      <c r="A177" s="23" t="s">
        <v>132</v>
      </c>
      <c r="B177" s="23" t="s">
        <v>150</v>
      </c>
      <c r="C177" s="23" t="s">
        <v>335</v>
      </c>
      <c r="D177" s="23" t="s">
        <v>298</v>
      </c>
      <c r="E177" s="65">
        <v>45323</v>
      </c>
      <c r="F177" s="64">
        <v>45425</v>
      </c>
      <c r="G177" s="111">
        <v>58180200</v>
      </c>
      <c r="H177" s="81">
        <v>6844730.46</v>
      </c>
      <c r="I177" s="23" t="s">
        <v>181</v>
      </c>
      <c r="J177" s="23" t="s">
        <v>183</v>
      </c>
      <c r="K177" s="27" t="s">
        <v>182</v>
      </c>
      <c r="L177" s="23" t="s">
        <v>180</v>
      </c>
      <c r="M177" s="23" t="s">
        <v>187</v>
      </c>
      <c r="N177" s="39">
        <v>56306899.999999993</v>
      </c>
      <c r="O177" s="31" t="s">
        <v>189</v>
      </c>
      <c r="P177" s="34" t="s">
        <v>188</v>
      </c>
      <c r="Q177" s="34" t="s">
        <v>188</v>
      </c>
      <c r="R177" s="34" t="s">
        <v>188</v>
      </c>
      <c r="S177" s="34" t="s">
        <v>188</v>
      </c>
      <c r="T177" s="34" t="s">
        <v>188</v>
      </c>
      <c r="U177" s="34" t="s">
        <v>188</v>
      </c>
    </row>
    <row r="178" spans="1:21" s="10" customFormat="1" ht="225" x14ac:dyDescent="0.25">
      <c r="A178" s="54" t="s">
        <v>132</v>
      </c>
      <c r="B178" s="54" t="s">
        <v>150</v>
      </c>
      <c r="C178" s="54" t="s">
        <v>333</v>
      </c>
      <c r="D178" s="54" t="s">
        <v>298</v>
      </c>
      <c r="E178" s="65">
        <v>45323</v>
      </c>
      <c r="F178" s="64">
        <v>45425</v>
      </c>
      <c r="G178" s="111">
        <v>7711114.2000000002</v>
      </c>
      <c r="H178" s="82">
        <v>907190.43</v>
      </c>
      <c r="I178" s="54" t="s">
        <v>181</v>
      </c>
      <c r="J178" s="54" t="s">
        <v>183</v>
      </c>
      <c r="K178" s="27" t="s">
        <v>182</v>
      </c>
      <c r="L178" s="54" t="s">
        <v>180</v>
      </c>
      <c r="M178" s="54" t="s">
        <v>187</v>
      </c>
      <c r="N178" s="88">
        <v>7462829.8999999994</v>
      </c>
      <c r="O178" s="87" t="s">
        <v>189</v>
      </c>
      <c r="P178" s="41" t="s">
        <v>188</v>
      </c>
      <c r="Q178" s="41" t="s">
        <v>188</v>
      </c>
      <c r="R178" s="41" t="s">
        <v>188</v>
      </c>
      <c r="S178" s="41" t="s">
        <v>188</v>
      </c>
      <c r="T178" s="41" t="s">
        <v>188</v>
      </c>
      <c r="U178" s="41" t="s">
        <v>188</v>
      </c>
    </row>
    <row r="179" spans="1:21" ht="105" x14ac:dyDescent="0.25">
      <c r="A179" s="23" t="s">
        <v>311</v>
      </c>
      <c r="B179" s="23" t="s">
        <v>312</v>
      </c>
      <c r="C179" s="27" t="s">
        <v>267</v>
      </c>
      <c r="D179" s="23" t="s">
        <v>315</v>
      </c>
      <c r="E179" s="36" t="s">
        <v>426</v>
      </c>
      <c r="F179" s="70" t="s">
        <v>427</v>
      </c>
      <c r="G179" s="111">
        <v>14999997.9</v>
      </c>
      <c r="H179" s="83" t="s">
        <v>267</v>
      </c>
      <c r="I179" s="23" t="s">
        <v>321</v>
      </c>
      <c r="J179" s="23" t="s">
        <v>330</v>
      </c>
      <c r="K179" s="27" t="s">
        <v>185</v>
      </c>
      <c r="L179" s="23" t="s">
        <v>316</v>
      </c>
      <c r="M179" s="27" t="s">
        <v>188</v>
      </c>
      <c r="N179" s="123">
        <v>16123602</v>
      </c>
      <c r="O179" s="70" t="s">
        <v>284</v>
      </c>
      <c r="P179" s="31" t="s">
        <v>212</v>
      </c>
      <c r="Q179" s="31" t="s">
        <v>212</v>
      </c>
      <c r="R179" s="31" t="s">
        <v>188</v>
      </c>
      <c r="S179" s="31" t="s">
        <v>188</v>
      </c>
      <c r="T179" s="31" t="s">
        <v>188</v>
      </c>
      <c r="U179" s="31" t="s">
        <v>188</v>
      </c>
    </row>
    <row r="180" spans="1:21" ht="105" x14ac:dyDescent="0.25">
      <c r="A180" s="23" t="s">
        <v>313</v>
      </c>
      <c r="B180" s="23" t="s">
        <v>314</v>
      </c>
      <c r="C180" s="27" t="s">
        <v>267</v>
      </c>
      <c r="D180" s="23" t="s">
        <v>315</v>
      </c>
      <c r="E180" s="36" t="s">
        <v>426</v>
      </c>
      <c r="F180" s="70" t="s">
        <v>427</v>
      </c>
      <c r="G180" s="111">
        <v>96999996.25</v>
      </c>
      <c r="H180" s="83" t="s">
        <v>267</v>
      </c>
      <c r="I180" s="23" t="s">
        <v>321</v>
      </c>
      <c r="J180" s="23" t="s">
        <v>330</v>
      </c>
      <c r="K180" s="27" t="s">
        <v>185</v>
      </c>
      <c r="L180" s="23" t="s">
        <v>316</v>
      </c>
      <c r="M180" s="27" t="s">
        <v>188</v>
      </c>
      <c r="N180" s="123">
        <v>96999996.25</v>
      </c>
      <c r="O180" s="70" t="s">
        <v>284</v>
      </c>
      <c r="P180" s="70" t="s">
        <v>212</v>
      </c>
      <c r="Q180" s="31" t="s">
        <v>212</v>
      </c>
      <c r="R180" s="31" t="s">
        <v>188</v>
      </c>
      <c r="S180" s="31" t="s">
        <v>188</v>
      </c>
      <c r="T180" s="31" t="s">
        <v>188</v>
      </c>
      <c r="U180" s="31" t="s">
        <v>188</v>
      </c>
    </row>
    <row r="181" spans="1:21" ht="15.75" x14ac:dyDescent="0.25">
      <c r="A181" s="106"/>
      <c r="B181" s="107"/>
      <c r="C181" s="106"/>
      <c r="D181" s="106"/>
      <c r="E181" s="108"/>
      <c r="F181" s="108"/>
      <c r="G181" s="109"/>
      <c r="H181" s="110"/>
      <c r="I181" s="106"/>
      <c r="J181" s="106"/>
      <c r="K181" s="106"/>
      <c r="L181" s="106"/>
      <c r="M181" s="106"/>
      <c r="N181" s="109"/>
      <c r="O181" s="108"/>
      <c r="P181" s="109"/>
      <c r="Q181" s="108"/>
      <c r="R181" s="109"/>
      <c r="S181" s="108"/>
      <c r="T181" s="109"/>
      <c r="U181" s="108"/>
    </row>
    <row r="182" spans="1:21" x14ac:dyDescent="0.25">
      <c r="A182" s="11"/>
      <c r="B182" s="11"/>
      <c r="C182" s="11"/>
      <c r="D182" s="11"/>
      <c r="E182" s="73"/>
      <c r="F182" s="73"/>
      <c r="G182" s="84"/>
      <c r="H182" s="84"/>
      <c r="I182" s="11"/>
      <c r="J182" s="11"/>
      <c r="K182" s="11"/>
      <c r="L182" s="11"/>
      <c r="M182" s="11"/>
      <c r="N182" s="18"/>
      <c r="O182" s="16"/>
      <c r="P182" s="18"/>
      <c r="Q182" s="16"/>
      <c r="R182" s="18"/>
      <c r="S182" s="16"/>
      <c r="T182" s="18"/>
      <c r="U182" s="16"/>
    </row>
    <row r="183" spans="1:21" x14ac:dyDescent="0.25">
      <c r="A183" s="11"/>
      <c r="B183" s="11"/>
      <c r="C183" s="11"/>
      <c r="D183" s="11"/>
      <c r="E183" s="73"/>
      <c r="F183" s="73"/>
      <c r="G183" s="84"/>
      <c r="H183" s="84"/>
      <c r="I183" s="11"/>
      <c r="J183" s="11"/>
      <c r="K183" s="11"/>
      <c r="L183" s="11"/>
      <c r="M183" s="11"/>
      <c r="N183" s="18"/>
      <c r="O183" s="16"/>
      <c r="P183" s="18"/>
      <c r="Q183" s="16"/>
      <c r="R183" s="18"/>
      <c r="S183" s="16"/>
      <c r="T183" s="18"/>
      <c r="U183" s="16"/>
    </row>
    <row r="188" spans="1:21" x14ac:dyDescent="0.25">
      <c r="O188" s="12"/>
    </row>
  </sheetData>
  <mergeCells count="1">
    <mergeCell ref="S1:U2"/>
  </mergeCells>
  <pageMargins left="0.70866141732283472" right="0.70866141732283472" top="0.74803149606299213" bottom="0.74803149606299213" header="0.31496062992125984" footer="0.31496062992125984"/>
  <pageSetup paperSize="8" scale="30" fitToHeight="0" orientation="landscape" r:id="rId1"/>
  <headerFooter>
    <oddFooter>Strona &amp;P</oddFooter>
  </headerFooter>
  <rowBreaks count="1" manualBreakCount="1">
    <brk id="24" max="20" man="1"/>
  </row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2</vt:i4>
      </vt:variant>
    </vt:vector>
  </HeadingPairs>
  <TitlesOfParts>
    <vt:vector size="3" baseType="lpstr">
      <vt:lpstr>Harmonogram</vt:lpstr>
      <vt:lpstr>Harmonogram!Obszar_wydruku</vt:lpstr>
      <vt:lpstr>Harmonogram!Tytuły_wydruku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Wzór harmonogramu</dc:title>
  <dc:creator/>
  <cp:lastModifiedBy/>
  <dcterms:created xsi:type="dcterms:W3CDTF">2006-09-16T00:00:00Z</dcterms:created>
  <dcterms:modified xsi:type="dcterms:W3CDTF">2024-03-27T09:34:32Z</dcterms:modified>
</cp:coreProperties>
</file>